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5864" windowHeight="7896" activeTab="0"/>
  </bookViews>
  <sheets>
    <sheet name="Jan-Mai " sheetId="1" r:id="rId1"/>
  </sheets>
  <definedNames>
    <definedName name="_xlnm._FilterDatabase" localSheetId="0" hidden="1">'Jan-Mai '!$A$4:$B$17</definedName>
  </definedNames>
  <calcPr fullCalcOnLoad="1"/>
</workbook>
</file>

<file path=xl/sharedStrings.xml><?xml version="1.0" encoding="utf-8"?>
<sst xmlns="http://schemas.openxmlformats.org/spreadsheetml/2006/main" count="125" uniqueCount="33">
  <si>
    <t>Jahr</t>
  </si>
  <si>
    <t>Ort</t>
  </si>
  <si>
    <t>Pokhara</t>
  </si>
  <si>
    <t>Kathmandu</t>
  </si>
  <si>
    <t>Jiri</t>
  </si>
  <si>
    <t>Januar/January</t>
  </si>
  <si>
    <t>Februar/february</t>
  </si>
  <si>
    <t>März/march</t>
  </si>
  <si>
    <t>letzte 15 Tage</t>
  </si>
  <si>
    <t>&gt;3</t>
  </si>
  <si>
    <t>&gt;25</t>
  </si>
  <si>
    <t>letzte 16 Tage</t>
  </si>
  <si>
    <t>April</t>
  </si>
  <si>
    <t>Mai/May</t>
  </si>
  <si>
    <t xml:space="preserve">Datenquelle Data: </t>
  </si>
  <si>
    <t>Government of Nepal, Meteorological Forcasting Division</t>
  </si>
  <si>
    <t>www.mfd.gov.np</t>
  </si>
  <si>
    <t>&gt; 5mm/24h</t>
  </si>
  <si>
    <t>Regentag mit  Beeinträchtigung</t>
  </si>
  <si>
    <t>&gt; 20 mm/24 h</t>
  </si>
  <si>
    <t>&gt; 50 mm/24h</t>
  </si>
  <si>
    <t>&gt; 3mm /24 h</t>
  </si>
  <si>
    <t>Regentag</t>
  </si>
  <si>
    <t xml:space="preserve">&gt; 25 mm/24h </t>
  </si>
  <si>
    <t xml:space="preserve">Total veregneter Tag </t>
  </si>
  <si>
    <t>Sinntflutartiger Regen, alles wird nass und die Wege rutschig, am besten in der Lodge bleiben</t>
  </si>
  <si>
    <t>Regentag mit deutlicher Beeinträchtigung/ total veregneter Tag, im Frühjahr können es aber auch nur sehr heftige Gewitter sein</t>
  </si>
  <si>
    <t>Regen in mm pro 24 Stunden / Rainfall in mm per 24 hours</t>
  </si>
  <si>
    <t>Jomsom</t>
  </si>
  <si>
    <t>Regentag mit  Beeinträchtigung, es kann aber auch nur ein heftiges Gewitter sein</t>
  </si>
  <si>
    <t>Regentag mit deutlicher Beeinträchtigung/ total veregneter Tag, im Frühjahr können es aber auch nur einige sehr heftige Gewitter sein</t>
  </si>
  <si>
    <t>Juni</t>
  </si>
  <si>
    <t>Juni/June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</si>
</sst>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22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5" fillId="8" borderId="0" xfId="0" applyFont="1" applyFill="1" applyAlignment="1">
      <alignment/>
    </xf>
    <xf numFmtId="0" fontId="5" fillId="0" borderId="0" xfId="0" applyFont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7" fillId="0" borderId="0" xfId="0" applyFont="1" applyAlignment="1">
      <alignment/>
    </xf>
    <xf numFmtId="0" fontId="3" fillId="0" borderId="0" xfId="18" applyAlignment="1">
      <alignment/>
    </xf>
    <xf numFmtId="9" fontId="0" fillId="4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9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fd.gov.n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37"/>
  <sheetViews>
    <sheetView tabSelected="1" workbookViewId="0" topLeftCell="A1">
      <pane xSplit="2" ySplit="4" topLeftCell="FK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Z13" sqref="GZ13"/>
    </sheetView>
  </sheetViews>
  <sheetFormatPr defaultColWidth="11.421875" defaultRowHeight="12.75"/>
  <cols>
    <col min="1" max="1" width="5.28125" style="0" customWidth="1"/>
    <col min="2" max="2" width="10.140625" style="0" customWidth="1"/>
    <col min="3" max="18" width="2.7109375" style="0" customWidth="1"/>
    <col min="19" max="19" width="4.421875" style="0" customWidth="1"/>
    <col min="20" max="36" width="2.7109375" style="0" customWidth="1"/>
    <col min="37" max="37" width="4.57421875" style="0" customWidth="1"/>
    <col min="38" max="52" width="2.7109375" style="0" customWidth="1"/>
    <col min="53" max="53" width="3.421875" style="0" customWidth="1"/>
    <col min="54" max="54" width="4.421875" style="0" customWidth="1"/>
    <col min="55" max="69" width="2.7109375" style="0" customWidth="1"/>
    <col min="70" max="70" width="3.7109375" style="0" customWidth="1"/>
    <col min="71" max="86" width="2.7109375" style="0" customWidth="1"/>
    <col min="87" max="87" width="4.421875" style="0" customWidth="1"/>
    <col min="88" max="104" width="2.7109375" style="0" customWidth="1"/>
    <col min="105" max="105" width="4.421875" style="0" customWidth="1"/>
    <col min="106" max="121" width="2.7109375" style="0" customWidth="1"/>
    <col min="122" max="122" width="4.7109375" style="0" customWidth="1"/>
    <col min="123" max="138" width="2.7109375" style="0" customWidth="1"/>
    <col min="139" max="139" width="4.421875" style="0" customWidth="1"/>
    <col min="140" max="155" width="2.7109375" style="0" customWidth="1"/>
    <col min="156" max="156" width="4.8515625" style="0" customWidth="1"/>
    <col min="157" max="173" width="2.7109375" style="0" customWidth="1"/>
    <col min="174" max="174" width="4.57421875" style="0" customWidth="1"/>
    <col min="175" max="16384" width="2.7109375" style="0" customWidth="1"/>
  </cols>
  <sheetData>
    <row r="1" spans="4:34" ht="17.25">
      <c r="D1" s="18" t="s">
        <v>27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AH1">
        <v>2</v>
      </c>
    </row>
    <row r="3" spans="1:235" ht="12.75">
      <c r="A3" t="s">
        <v>0</v>
      </c>
      <c r="B3" t="s">
        <v>1</v>
      </c>
      <c r="C3" s="1" t="s">
        <v>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" t="s">
        <v>8</v>
      </c>
      <c r="S3" s="9"/>
      <c r="T3" s="1"/>
      <c r="U3" s="1"/>
      <c r="V3" s="1"/>
      <c r="W3" s="1" t="s">
        <v>5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9" t="s">
        <v>11</v>
      </c>
      <c r="AK3" s="9"/>
      <c r="AL3" s="2" t="s">
        <v>6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9" t="s">
        <v>8</v>
      </c>
      <c r="BB3" s="9"/>
      <c r="BC3" s="2"/>
      <c r="BD3" s="2"/>
      <c r="BE3" s="2" t="s">
        <v>6</v>
      </c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9" t="s">
        <v>8</v>
      </c>
      <c r="BR3" s="9"/>
      <c r="BS3" s="1" t="s">
        <v>7</v>
      </c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9" t="s">
        <v>8</v>
      </c>
      <c r="CI3" s="9"/>
      <c r="CJ3" s="1"/>
      <c r="CK3" s="1"/>
      <c r="CL3" s="1"/>
      <c r="CM3" s="1" t="s">
        <v>7</v>
      </c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" t="s">
        <v>11</v>
      </c>
      <c r="DA3" s="9"/>
      <c r="DB3" s="2" t="s">
        <v>12</v>
      </c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9" t="s">
        <v>8</v>
      </c>
      <c r="DR3" s="9"/>
      <c r="DS3" s="2"/>
      <c r="DT3" s="2"/>
      <c r="DU3" s="2" t="s">
        <v>12</v>
      </c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9" t="s">
        <v>8</v>
      </c>
      <c r="EI3" s="9"/>
      <c r="EJ3" s="1" t="s">
        <v>13</v>
      </c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9" t="s">
        <v>8</v>
      </c>
      <c r="EZ3" s="9"/>
      <c r="FA3" s="1"/>
      <c r="FB3" s="1"/>
      <c r="FC3" s="1" t="s">
        <v>13</v>
      </c>
      <c r="FD3" s="1"/>
      <c r="FE3" s="1"/>
      <c r="FF3" s="1"/>
      <c r="FG3" s="1"/>
      <c r="FH3" s="1"/>
      <c r="FI3" s="1"/>
      <c r="FJ3" s="1"/>
      <c r="FK3" s="1" t="s">
        <v>13</v>
      </c>
      <c r="FL3" s="1"/>
      <c r="FM3" s="1"/>
      <c r="FN3" s="1"/>
      <c r="FO3" s="1"/>
      <c r="FP3" s="1"/>
      <c r="FQ3" s="9" t="s">
        <v>11</v>
      </c>
      <c r="FR3" s="9"/>
      <c r="FS3" s="2"/>
      <c r="FT3" s="2"/>
      <c r="FU3" s="2" t="s">
        <v>31</v>
      </c>
      <c r="FV3" s="2"/>
      <c r="FW3" s="2"/>
      <c r="FX3" s="2"/>
      <c r="FY3" s="2"/>
      <c r="FZ3" s="2"/>
      <c r="GA3" s="2"/>
      <c r="GB3" s="2"/>
      <c r="GC3" s="2" t="s">
        <v>32</v>
      </c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3:235" s="5" customFormat="1" ht="12.75"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6">
        <v>13</v>
      </c>
      <c r="P4" s="6">
        <v>14</v>
      </c>
      <c r="Q4" s="6">
        <v>15</v>
      </c>
      <c r="R4" s="10" t="s">
        <v>9</v>
      </c>
      <c r="S4" s="10" t="s">
        <v>10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6">
        <v>31</v>
      </c>
      <c r="AJ4" s="10" t="s">
        <v>9</v>
      </c>
      <c r="AK4" s="10" t="s">
        <v>10</v>
      </c>
      <c r="AL4" s="7">
        <v>1</v>
      </c>
      <c r="AM4" s="7">
        <v>2</v>
      </c>
      <c r="AN4" s="7">
        <v>3</v>
      </c>
      <c r="AO4" s="7">
        <v>4</v>
      </c>
      <c r="AP4" s="7">
        <v>5</v>
      </c>
      <c r="AQ4" s="7">
        <v>6</v>
      </c>
      <c r="AR4" s="7">
        <v>7</v>
      </c>
      <c r="AS4" s="7">
        <v>8</v>
      </c>
      <c r="AT4" s="7">
        <v>9</v>
      </c>
      <c r="AU4" s="7">
        <v>10</v>
      </c>
      <c r="AV4" s="7">
        <v>11</v>
      </c>
      <c r="AW4" s="7">
        <v>12</v>
      </c>
      <c r="AX4" s="7">
        <v>13</v>
      </c>
      <c r="AY4" s="7">
        <v>14</v>
      </c>
      <c r="AZ4" s="7">
        <v>15</v>
      </c>
      <c r="BA4" s="10" t="s">
        <v>9</v>
      </c>
      <c r="BB4" s="10" t="s">
        <v>10</v>
      </c>
      <c r="BC4" s="7">
        <v>16</v>
      </c>
      <c r="BD4" s="7">
        <v>17</v>
      </c>
      <c r="BE4" s="7">
        <v>18</v>
      </c>
      <c r="BF4" s="7">
        <v>19</v>
      </c>
      <c r="BG4" s="7">
        <v>20</v>
      </c>
      <c r="BH4" s="7">
        <v>21</v>
      </c>
      <c r="BI4" s="7">
        <v>22</v>
      </c>
      <c r="BJ4" s="7">
        <v>23</v>
      </c>
      <c r="BK4" s="7">
        <v>24</v>
      </c>
      <c r="BL4" s="7">
        <v>25</v>
      </c>
      <c r="BM4" s="7">
        <v>26</v>
      </c>
      <c r="BN4" s="7">
        <v>27</v>
      </c>
      <c r="BO4" s="7">
        <v>28</v>
      </c>
      <c r="BP4" s="7">
        <v>29</v>
      </c>
      <c r="BQ4" s="10" t="s">
        <v>9</v>
      </c>
      <c r="BR4" s="10" t="s">
        <v>10</v>
      </c>
      <c r="BS4" s="6">
        <v>1</v>
      </c>
      <c r="BT4" s="6">
        <v>2</v>
      </c>
      <c r="BU4" s="6">
        <v>3</v>
      </c>
      <c r="BV4" s="6">
        <v>4</v>
      </c>
      <c r="BW4" s="6">
        <v>5</v>
      </c>
      <c r="BX4" s="6">
        <v>6</v>
      </c>
      <c r="BY4" s="6">
        <v>7</v>
      </c>
      <c r="BZ4" s="6">
        <v>8</v>
      </c>
      <c r="CA4" s="6">
        <v>9</v>
      </c>
      <c r="CB4" s="6">
        <v>10</v>
      </c>
      <c r="CC4" s="6">
        <v>11</v>
      </c>
      <c r="CD4" s="6">
        <v>12</v>
      </c>
      <c r="CE4" s="6">
        <v>13</v>
      </c>
      <c r="CF4" s="6">
        <v>14</v>
      </c>
      <c r="CG4" s="6">
        <v>15</v>
      </c>
      <c r="CH4" s="10" t="s">
        <v>9</v>
      </c>
      <c r="CI4" s="10" t="s">
        <v>10</v>
      </c>
      <c r="CJ4" s="6">
        <v>16</v>
      </c>
      <c r="CK4" s="6">
        <v>17</v>
      </c>
      <c r="CL4" s="6">
        <v>18</v>
      </c>
      <c r="CM4" s="6">
        <v>19</v>
      </c>
      <c r="CN4" s="6">
        <v>20</v>
      </c>
      <c r="CO4" s="6">
        <v>21</v>
      </c>
      <c r="CP4" s="6">
        <v>22</v>
      </c>
      <c r="CQ4" s="6">
        <v>23</v>
      </c>
      <c r="CR4" s="6">
        <v>24</v>
      </c>
      <c r="CS4" s="6">
        <v>25</v>
      </c>
      <c r="CT4" s="6">
        <v>26</v>
      </c>
      <c r="CU4" s="6">
        <v>27</v>
      </c>
      <c r="CV4" s="6">
        <v>28</v>
      </c>
      <c r="CW4" s="6">
        <v>29</v>
      </c>
      <c r="CX4" s="6">
        <v>30</v>
      </c>
      <c r="CY4" s="6">
        <v>31</v>
      </c>
      <c r="CZ4" s="10" t="s">
        <v>9</v>
      </c>
      <c r="DA4" s="10" t="s">
        <v>10</v>
      </c>
      <c r="DB4" s="7">
        <v>1</v>
      </c>
      <c r="DC4" s="7">
        <v>2</v>
      </c>
      <c r="DD4" s="7">
        <v>3</v>
      </c>
      <c r="DE4" s="7">
        <v>4</v>
      </c>
      <c r="DF4" s="7">
        <v>5</v>
      </c>
      <c r="DG4" s="7">
        <v>6</v>
      </c>
      <c r="DH4" s="7">
        <v>7</v>
      </c>
      <c r="DI4" s="7">
        <v>8</v>
      </c>
      <c r="DJ4" s="7">
        <v>9</v>
      </c>
      <c r="DK4" s="7">
        <v>10</v>
      </c>
      <c r="DL4" s="7">
        <v>11</v>
      </c>
      <c r="DM4" s="7">
        <v>12</v>
      </c>
      <c r="DN4" s="7">
        <v>13</v>
      </c>
      <c r="DO4" s="7">
        <v>14</v>
      </c>
      <c r="DP4" s="7">
        <v>15</v>
      </c>
      <c r="DQ4" s="10" t="s">
        <v>9</v>
      </c>
      <c r="DR4" s="10" t="s">
        <v>10</v>
      </c>
      <c r="DS4" s="7">
        <v>16</v>
      </c>
      <c r="DT4" s="7">
        <v>17</v>
      </c>
      <c r="DU4" s="7">
        <v>18</v>
      </c>
      <c r="DV4" s="7">
        <v>19</v>
      </c>
      <c r="DW4" s="7">
        <v>20</v>
      </c>
      <c r="DX4" s="7">
        <v>21</v>
      </c>
      <c r="DY4" s="7">
        <v>22</v>
      </c>
      <c r="DZ4" s="7">
        <v>23</v>
      </c>
      <c r="EA4" s="7">
        <v>24</v>
      </c>
      <c r="EB4" s="7">
        <v>25</v>
      </c>
      <c r="EC4" s="7">
        <v>26</v>
      </c>
      <c r="ED4" s="7">
        <v>27</v>
      </c>
      <c r="EE4" s="7">
        <v>28</v>
      </c>
      <c r="EF4" s="7">
        <v>29</v>
      </c>
      <c r="EG4" s="7">
        <v>30</v>
      </c>
      <c r="EH4" s="10" t="s">
        <v>9</v>
      </c>
      <c r="EI4" s="10" t="s">
        <v>10</v>
      </c>
      <c r="EJ4" s="6">
        <v>1</v>
      </c>
      <c r="EK4" s="6">
        <v>2</v>
      </c>
      <c r="EL4" s="6">
        <v>3</v>
      </c>
      <c r="EM4" s="6">
        <v>4</v>
      </c>
      <c r="EN4" s="6">
        <v>5</v>
      </c>
      <c r="EO4" s="6">
        <v>6</v>
      </c>
      <c r="EP4" s="6">
        <v>7</v>
      </c>
      <c r="EQ4" s="6">
        <v>8</v>
      </c>
      <c r="ER4" s="6">
        <v>9</v>
      </c>
      <c r="ES4" s="6">
        <v>10</v>
      </c>
      <c r="ET4" s="6">
        <v>11</v>
      </c>
      <c r="EU4" s="6">
        <v>12</v>
      </c>
      <c r="EV4" s="6">
        <v>13</v>
      </c>
      <c r="EW4" s="6">
        <v>14</v>
      </c>
      <c r="EX4" s="6">
        <v>15</v>
      </c>
      <c r="EY4" s="10" t="s">
        <v>9</v>
      </c>
      <c r="EZ4" s="10" t="s">
        <v>10</v>
      </c>
      <c r="FA4" s="6">
        <v>16</v>
      </c>
      <c r="FB4" s="6">
        <v>17</v>
      </c>
      <c r="FC4" s="6">
        <v>18</v>
      </c>
      <c r="FD4" s="6">
        <v>19</v>
      </c>
      <c r="FE4" s="6">
        <v>20</v>
      </c>
      <c r="FF4" s="6">
        <v>21</v>
      </c>
      <c r="FG4" s="6">
        <v>22</v>
      </c>
      <c r="FH4" s="6">
        <v>23</v>
      </c>
      <c r="FI4" s="6">
        <v>24</v>
      </c>
      <c r="FJ4" s="6">
        <v>25</v>
      </c>
      <c r="FK4" s="6">
        <v>26</v>
      </c>
      <c r="FL4" s="6">
        <v>27</v>
      </c>
      <c r="FM4" s="6">
        <v>28</v>
      </c>
      <c r="FN4" s="6">
        <v>29</v>
      </c>
      <c r="FO4" s="6">
        <v>30</v>
      </c>
      <c r="FP4" s="6">
        <v>31</v>
      </c>
      <c r="FQ4" s="10" t="s">
        <v>9</v>
      </c>
      <c r="FR4" s="10" t="s">
        <v>10</v>
      </c>
      <c r="FS4" s="7">
        <v>1</v>
      </c>
      <c r="FT4" s="7">
        <v>2</v>
      </c>
      <c r="FU4" s="7">
        <v>3</v>
      </c>
      <c r="FV4" s="7">
        <v>4</v>
      </c>
      <c r="FW4" s="7">
        <v>5</v>
      </c>
      <c r="FX4" s="7">
        <v>6</v>
      </c>
      <c r="FY4" s="7">
        <v>7</v>
      </c>
      <c r="FZ4" s="7">
        <v>8</v>
      </c>
      <c r="GA4" s="7">
        <v>9</v>
      </c>
      <c r="GB4" s="7">
        <v>10</v>
      </c>
      <c r="GC4" s="7">
        <v>11</v>
      </c>
      <c r="GD4" s="7">
        <v>12</v>
      </c>
      <c r="GE4" s="7">
        <v>13</v>
      </c>
      <c r="GF4" s="7">
        <v>14</v>
      </c>
      <c r="GG4" s="7">
        <v>15</v>
      </c>
      <c r="GH4" s="7">
        <v>16</v>
      </c>
      <c r="GI4" s="7">
        <v>17</v>
      </c>
      <c r="GJ4" s="7">
        <v>18</v>
      </c>
      <c r="GK4" s="7">
        <v>19</v>
      </c>
      <c r="GL4" s="7">
        <v>20</v>
      </c>
      <c r="GM4" s="7">
        <v>21</v>
      </c>
      <c r="GN4" s="7">
        <v>22</v>
      </c>
      <c r="GO4" s="7">
        <v>23</v>
      </c>
      <c r="GP4" s="7">
        <v>24</v>
      </c>
      <c r="GQ4" s="7">
        <v>25</v>
      </c>
      <c r="GR4" s="7">
        <v>26</v>
      </c>
      <c r="GS4" s="7">
        <v>27</v>
      </c>
      <c r="GT4" s="7">
        <v>28</v>
      </c>
      <c r="GU4" s="7">
        <v>29</v>
      </c>
      <c r="GV4" s="7">
        <v>30</v>
      </c>
      <c r="GW4" s="6">
        <v>1</v>
      </c>
      <c r="GX4" s="6">
        <v>2</v>
      </c>
      <c r="GY4" s="6">
        <v>3</v>
      </c>
      <c r="GZ4" s="6">
        <v>4</v>
      </c>
      <c r="HA4" s="6">
        <v>5</v>
      </c>
      <c r="HB4" s="6">
        <v>6</v>
      </c>
      <c r="HC4" s="6">
        <v>7</v>
      </c>
      <c r="HD4" s="6">
        <v>8</v>
      </c>
      <c r="HE4" s="6">
        <v>9</v>
      </c>
      <c r="HF4" s="6">
        <v>10</v>
      </c>
      <c r="HG4" s="6">
        <v>11</v>
      </c>
      <c r="HH4" s="6">
        <v>12</v>
      </c>
      <c r="HI4" s="6">
        <v>13</v>
      </c>
      <c r="HJ4" s="6">
        <v>14</v>
      </c>
      <c r="HK4" s="6">
        <v>15</v>
      </c>
      <c r="HL4" s="6">
        <v>16</v>
      </c>
      <c r="HM4" s="6">
        <v>17</v>
      </c>
      <c r="HN4" s="6">
        <v>18</v>
      </c>
      <c r="HO4" s="6">
        <v>19</v>
      </c>
      <c r="HP4" s="6">
        <v>20</v>
      </c>
      <c r="HQ4" s="6">
        <v>21</v>
      </c>
      <c r="HR4" s="6">
        <v>22</v>
      </c>
      <c r="HS4" s="6">
        <v>23</v>
      </c>
      <c r="HT4" s="6">
        <v>24</v>
      </c>
      <c r="HU4" s="6">
        <v>25</v>
      </c>
      <c r="HV4" s="6">
        <v>26</v>
      </c>
      <c r="HW4" s="6">
        <v>27</v>
      </c>
      <c r="HX4" s="6">
        <v>28</v>
      </c>
      <c r="HY4" s="6">
        <v>29</v>
      </c>
      <c r="HZ4" s="6">
        <v>30</v>
      </c>
      <c r="IA4" s="6">
        <v>31</v>
      </c>
    </row>
    <row r="5" spans="1:174" ht="12.75">
      <c r="A5">
        <v>2007</v>
      </c>
      <c r="B5" t="s">
        <v>2</v>
      </c>
      <c r="C5">
        <v>0</v>
      </c>
      <c r="D5">
        <v>0</v>
      </c>
      <c r="E5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>
        <v>0</v>
      </c>
      <c r="N5">
        <v>0</v>
      </c>
      <c r="O5">
        <v>0</v>
      </c>
      <c r="P5">
        <v>0</v>
      </c>
      <c r="Q5">
        <v>0</v>
      </c>
      <c r="R5" s="9">
        <f>COUNTIF(C5:Q5,"&gt;=3")</f>
        <v>0</v>
      </c>
      <c r="S5" s="9">
        <f>COUNTIF(C5:Q5,"&gt;=25")</f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 s="9">
        <f>COUNTIF(T5:AI5,"&gt;=3")</f>
        <v>0</v>
      </c>
      <c r="AK5" s="9">
        <f>COUNTIF(T5:AI5,"&gt;=25")</f>
        <v>0</v>
      </c>
      <c r="AL5">
        <v>0</v>
      </c>
      <c r="AM5">
        <v>0</v>
      </c>
      <c r="AN5">
        <v>0</v>
      </c>
      <c r="AO5">
        <v>9.1</v>
      </c>
      <c r="AP5">
        <v>9.6</v>
      </c>
      <c r="AQ5">
        <v>1.6</v>
      </c>
      <c r="AS5">
        <v>0</v>
      </c>
      <c r="AT5">
        <v>0</v>
      </c>
      <c r="AU5">
        <v>0</v>
      </c>
      <c r="AV5">
        <v>0.1</v>
      </c>
      <c r="AW5">
        <v>0.1</v>
      </c>
      <c r="AX5">
        <v>2.5</v>
      </c>
      <c r="AY5" s="14">
        <v>82</v>
      </c>
      <c r="BA5" s="9">
        <f>COUNTIF(AL5:AZ5,"&gt;=3")</f>
        <v>3</v>
      </c>
      <c r="BB5" s="9">
        <f>COUNTIF(AL5:AZ5,"&gt;=25")</f>
        <v>1</v>
      </c>
      <c r="BC5">
        <v>5</v>
      </c>
      <c r="BD5">
        <v>8.3</v>
      </c>
      <c r="BE5">
        <v>0.5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29.1</v>
      </c>
      <c r="BM5">
        <v>0</v>
      </c>
      <c r="BN5">
        <v>1</v>
      </c>
      <c r="BO5">
        <v>1</v>
      </c>
      <c r="BP5">
        <v>0</v>
      </c>
      <c r="BQ5" s="9">
        <f>COUNTIF(BB5:BP5,"&gt;=3")</f>
        <v>3</v>
      </c>
      <c r="BR5" s="9">
        <f>COUNTIF(BB5:BP5,"&gt;=25")</f>
        <v>1</v>
      </c>
      <c r="BT5">
        <v>9.2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3.8</v>
      </c>
      <c r="CF5">
        <v>1.6</v>
      </c>
      <c r="CG5">
        <v>1.1</v>
      </c>
      <c r="CH5" s="9">
        <f>COUNTIF(BS5:CG5,"&gt;=3")</f>
        <v>2</v>
      </c>
      <c r="CI5" s="9">
        <f>COUNTIF(BS5:CG5,"&gt;=25")</f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8.4</v>
      </c>
      <c r="CP5">
        <v>0</v>
      </c>
      <c r="CQ5">
        <v>0</v>
      </c>
      <c r="CR5">
        <v>0.3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9">
        <f>COUNTIF(CJ5:CY5,"&gt;=3")</f>
        <v>1</v>
      </c>
      <c r="DA5" s="9">
        <f>COUNTIF(CJ5:CY5,"&gt;=25")</f>
        <v>0</v>
      </c>
      <c r="DB5">
        <v>0</v>
      </c>
      <c r="DC5">
        <v>0.2</v>
      </c>
      <c r="DD5">
        <v>0</v>
      </c>
      <c r="DE5" s="8">
        <v>0</v>
      </c>
      <c r="DF5" s="8">
        <v>0</v>
      </c>
      <c r="DG5" s="8">
        <v>0</v>
      </c>
      <c r="DH5" s="8">
        <v>0</v>
      </c>
      <c r="DI5" s="8">
        <v>1.1</v>
      </c>
      <c r="DK5">
        <v>5.8</v>
      </c>
      <c r="DL5">
        <v>0</v>
      </c>
      <c r="DM5">
        <v>20.2</v>
      </c>
      <c r="DN5">
        <v>0</v>
      </c>
      <c r="DO5">
        <v>0</v>
      </c>
      <c r="DP5">
        <v>0</v>
      </c>
      <c r="DQ5" s="9">
        <f>COUNTIF(DB5:DP5,"&gt;=3")</f>
        <v>2</v>
      </c>
      <c r="DR5" s="9">
        <f>COUNTIF(DB5:DP5,"&gt;=25")</f>
        <v>0</v>
      </c>
      <c r="DT5">
        <v>0</v>
      </c>
      <c r="DU5">
        <v>42.5</v>
      </c>
      <c r="DV5">
        <v>0</v>
      </c>
      <c r="DW5">
        <v>0</v>
      </c>
      <c r="DX5">
        <v>25.8</v>
      </c>
      <c r="DY5">
        <v>37.7</v>
      </c>
      <c r="DZ5">
        <v>8.5</v>
      </c>
      <c r="EA5">
        <v>27</v>
      </c>
      <c r="EB5">
        <v>32.3</v>
      </c>
      <c r="EC5">
        <v>2.7</v>
      </c>
      <c r="ED5">
        <v>9.5</v>
      </c>
      <c r="EE5">
        <v>0</v>
      </c>
      <c r="EF5">
        <v>0</v>
      </c>
      <c r="EG5">
        <v>5.7</v>
      </c>
      <c r="EH5" s="9">
        <f>COUNTIF(DS5:EG5,"&gt;=3")</f>
        <v>8</v>
      </c>
      <c r="EI5" s="9">
        <f>COUNTIF(DS5:EG5,"&gt;=25")</f>
        <v>5</v>
      </c>
      <c r="EJ5">
        <v>0</v>
      </c>
      <c r="EK5">
        <v>0</v>
      </c>
      <c r="EL5">
        <v>0</v>
      </c>
      <c r="EM5" s="8"/>
      <c r="EN5" s="8">
        <v>0</v>
      </c>
      <c r="EO5" s="8">
        <v>0</v>
      </c>
      <c r="EP5" s="8">
        <v>20.8</v>
      </c>
      <c r="EQ5" s="8">
        <v>0</v>
      </c>
      <c r="ER5" s="8">
        <v>25</v>
      </c>
      <c r="ES5" s="8">
        <v>0</v>
      </c>
      <c r="ET5" s="8">
        <v>27.2</v>
      </c>
      <c r="EU5" s="8">
        <v>18.8</v>
      </c>
      <c r="EV5" s="8">
        <v>4.2</v>
      </c>
      <c r="EW5" s="8">
        <v>0</v>
      </c>
      <c r="EX5" s="8">
        <v>0</v>
      </c>
      <c r="EY5" s="9">
        <f>COUNTIF(EJ5:EX5,"&gt;=3")</f>
        <v>5</v>
      </c>
      <c r="EZ5" s="9">
        <f>COUNTIF(EJ5:EX5,"&gt;=25")</f>
        <v>2</v>
      </c>
      <c r="FA5" s="8">
        <v>45.9</v>
      </c>
      <c r="FB5" s="8">
        <v>0.3</v>
      </c>
      <c r="FC5" s="8">
        <v>1.3</v>
      </c>
      <c r="FD5" s="8">
        <v>1.1</v>
      </c>
      <c r="FE5" s="8">
        <v>38.8</v>
      </c>
      <c r="FF5" s="8">
        <v>5.7</v>
      </c>
      <c r="FH5">
        <v>13.3</v>
      </c>
      <c r="FI5">
        <v>33.7</v>
      </c>
      <c r="FJ5">
        <v>9</v>
      </c>
      <c r="FK5">
        <v>0</v>
      </c>
      <c r="FL5">
        <v>0</v>
      </c>
      <c r="FM5">
        <v>0</v>
      </c>
      <c r="FN5">
        <v>0</v>
      </c>
      <c r="FO5">
        <v>26.1</v>
      </c>
      <c r="FP5">
        <v>0</v>
      </c>
      <c r="FQ5" s="9">
        <f>COUNTIF(FA5:FP5,"&gt;=3")</f>
        <v>7</v>
      </c>
      <c r="FR5" s="9">
        <f>COUNTIF(FA5:FP5,"&gt;=25")</f>
        <v>4</v>
      </c>
    </row>
    <row r="6" spans="1:204" ht="12.75">
      <c r="A6" s="4">
        <v>2008</v>
      </c>
      <c r="B6" s="4" t="s">
        <v>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9">
        <f>COUNTIF(C6:Q6,"&gt;=3")</f>
        <v>0</v>
      </c>
      <c r="S6" s="9">
        <f>COUNTIF(C6:Q6,"&gt;=25")</f>
        <v>0</v>
      </c>
      <c r="T6" s="4">
        <v>0</v>
      </c>
      <c r="U6" s="4">
        <v>0</v>
      </c>
      <c r="V6" s="4">
        <v>0</v>
      </c>
      <c r="W6" s="4">
        <v>2.4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1.5</v>
      </c>
      <c r="AF6" s="4">
        <v>1.2</v>
      </c>
      <c r="AG6" s="4">
        <v>4.8</v>
      </c>
      <c r="AH6" s="4">
        <v>0.5</v>
      </c>
      <c r="AI6" s="4">
        <v>6.7</v>
      </c>
      <c r="AJ6" s="9">
        <f>COUNTIF(T6:AI6,"&gt;=3")</f>
        <v>2</v>
      </c>
      <c r="AK6" s="9">
        <f>COUNTIF(T6:AI6,"&gt;=25")</f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9">
        <f>COUNTIF(AL6:AZ6,"&gt;=3")</f>
        <v>0</v>
      </c>
      <c r="BB6" s="9">
        <f>COUNTIF(AL6:AZ6,"&gt;=25")</f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9">
        <f>COUNTIF(BB6:BP6,"&gt;=3")</f>
        <v>0</v>
      </c>
      <c r="BR6" s="9">
        <f>COUNTIF(BB6:BP6,"&gt;=25")</f>
        <v>0</v>
      </c>
      <c r="BS6" s="4">
        <v>0</v>
      </c>
      <c r="BT6" s="4">
        <v>0</v>
      </c>
      <c r="BU6" s="4">
        <v>7</v>
      </c>
      <c r="BV6" s="4">
        <v>1.4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9">
        <f>COUNTIF(BS6:CG6,"&gt;=3")</f>
        <v>1</v>
      </c>
      <c r="CI6" s="9">
        <f>COUNTIF(BS6:CG6,"&gt;=25")</f>
        <v>0</v>
      </c>
      <c r="CJ6" s="4">
        <v>1.4</v>
      </c>
      <c r="CK6" s="4">
        <v>6.1</v>
      </c>
      <c r="CL6" s="4">
        <v>0</v>
      </c>
      <c r="CM6" s="4"/>
      <c r="CN6" s="4">
        <v>0</v>
      </c>
      <c r="CO6" s="4">
        <v>0.8</v>
      </c>
      <c r="CP6" s="4">
        <v>0</v>
      </c>
      <c r="CQ6" s="4">
        <v>1</v>
      </c>
      <c r="CR6" s="4">
        <v>2.7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9">
        <f>COUNTIF(CJ6:CY6,"&gt;=3")</f>
        <v>1</v>
      </c>
      <c r="DA6" s="9">
        <f>COUNTIF(CJ6:CY6,"&gt;=25")</f>
        <v>0</v>
      </c>
      <c r="DB6" s="4">
        <v>4.4</v>
      </c>
      <c r="DC6" s="4">
        <v>24.5</v>
      </c>
      <c r="DD6" s="4">
        <v>0</v>
      </c>
      <c r="DE6" s="4">
        <v>7.5</v>
      </c>
      <c r="DF6" s="4"/>
      <c r="DG6" s="4"/>
      <c r="DH6" s="4">
        <v>1.8</v>
      </c>
      <c r="DI6" s="4">
        <v>0</v>
      </c>
      <c r="DJ6" s="4">
        <v>0</v>
      </c>
      <c r="DK6" s="4">
        <v>0</v>
      </c>
      <c r="DL6" s="4">
        <v>0</v>
      </c>
      <c r="DM6" s="4"/>
      <c r="DN6" s="4">
        <v>9.6</v>
      </c>
      <c r="DO6" s="4">
        <v>15.9</v>
      </c>
      <c r="DP6" s="4">
        <v>6.2</v>
      </c>
      <c r="DQ6" s="9">
        <f>COUNTIF(DB6:DP6,"&gt;=3")</f>
        <v>6</v>
      </c>
      <c r="DR6" s="9">
        <f>COUNTIF(DB6:DP6,"&gt;=25")</f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/>
      <c r="EC6" s="4">
        <v>0</v>
      </c>
      <c r="ED6" s="4">
        <v>0</v>
      </c>
      <c r="EE6" s="4">
        <v>0</v>
      </c>
      <c r="EF6" s="4">
        <v>0</v>
      </c>
      <c r="EG6" s="4">
        <v>2</v>
      </c>
      <c r="EH6" s="9">
        <f>COUNTIF(DS6:EG6,"&gt;=3")</f>
        <v>0</v>
      </c>
      <c r="EI6" s="9">
        <f>COUNTIF(DS6:EG6,"&gt;=25")</f>
        <v>0</v>
      </c>
      <c r="EJ6" s="4">
        <v>0</v>
      </c>
      <c r="EK6" s="4">
        <v>3</v>
      </c>
      <c r="EL6" s="4">
        <v>7.2</v>
      </c>
      <c r="EM6" s="4">
        <v>2.9</v>
      </c>
      <c r="EN6" s="4">
        <v>17.2</v>
      </c>
      <c r="EO6" s="4">
        <v>9.4</v>
      </c>
      <c r="EP6" s="4">
        <v>0</v>
      </c>
      <c r="EQ6" s="4">
        <v>3.4</v>
      </c>
      <c r="ER6" s="4">
        <v>21.9</v>
      </c>
      <c r="ES6" s="4">
        <v>5.8</v>
      </c>
      <c r="ET6" s="4"/>
      <c r="EU6" s="4"/>
      <c r="EV6" s="4">
        <v>20.4</v>
      </c>
      <c r="EW6" s="4">
        <v>0</v>
      </c>
      <c r="EX6" s="4">
        <v>0</v>
      </c>
      <c r="EY6" s="9">
        <f>COUNTIF(EJ6:EX6,"&gt;=3")</f>
        <v>8</v>
      </c>
      <c r="EZ6" s="9">
        <f>COUNTIF(EJ6:EX6,"&gt;=25")</f>
        <v>0</v>
      </c>
      <c r="FA6" s="4">
        <v>0.7</v>
      </c>
      <c r="FB6" s="4">
        <v>0</v>
      </c>
      <c r="FC6" s="3"/>
      <c r="FD6" s="4">
        <v>30.4</v>
      </c>
      <c r="FE6" s="3"/>
      <c r="FF6" s="3"/>
      <c r="FG6" s="4">
        <v>20.5</v>
      </c>
      <c r="FH6" s="4">
        <v>12.1</v>
      </c>
      <c r="FI6" s="4">
        <v>13.1</v>
      </c>
      <c r="FJ6" s="3"/>
      <c r="FK6" s="4">
        <v>0</v>
      </c>
      <c r="FL6" s="4">
        <v>4.5</v>
      </c>
      <c r="FM6" s="4">
        <v>8.2</v>
      </c>
      <c r="FN6" s="4">
        <v>38</v>
      </c>
      <c r="FO6" s="4">
        <v>0</v>
      </c>
      <c r="FP6" s="4">
        <v>9.5</v>
      </c>
      <c r="FQ6" s="9">
        <f>COUNTIF(FA6:FP6,"&gt;=3")</f>
        <v>8</v>
      </c>
      <c r="FR6" s="9">
        <f>COUNTIF(FA6:FP6,"&gt;=25")</f>
        <v>2</v>
      </c>
      <c r="FS6" s="4">
        <v>0</v>
      </c>
      <c r="FT6" s="4">
        <v>30.5</v>
      </c>
      <c r="FU6" s="4">
        <v>12.3</v>
      </c>
      <c r="FV6" s="3"/>
      <c r="FW6" s="4">
        <v>23.7</v>
      </c>
      <c r="FX6" s="4">
        <v>0.2</v>
      </c>
      <c r="FY6" s="4">
        <v>38.7</v>
      </c>
      <c r="FZ6" s="4">
        <v>0</v>
      </c>
      <c r="GA6" s="4">
        <v>15.1</v>
      </c>
      <c r="GB6" s="4">
        <v>22.8</v>
      </c>
      <c r="GC6" s="4">
        <v>2.7</v>
      </c>
      <c r="GD6" s="3"/>
      <c r="GE6" s="4">
        <v>37.9</v>
      </c>
      <c r="GF6" s="3"/>
      <c r="GG6" s="3"/>
      <c r="GH6">
        <v>0.2</v>
      </c>
      <c r="GI6">
        <v>0.2</v>
      </c>
      <c r="GJ6">
        <v>0</v>
      </c>
      <c r="GK6" s="3"/>
      <c r="GL6" s="3"/>
      <c r="GM6">
        <v>0.1</v>
      </c>
      <c r="GN6">
        <v>0.5</v>
      </c>
      <c r="GO6" s="3"/>
      <c r="GP6">
        <v>11.6</v>
      </c>
      <c r="GQ6">
        <v>0</v>
      </c>
      <c r="GR6">
        <v>0</v>
      </c>
      <c r="GS6" s="3"/>
      <c r="GT6" s="3"/>
      <c r="GU6">
        <v>19.6</v>
      </c>
      <c r="GV6" s="3"/>
    </row>
    <row r="7" spans="1:204" ht="12.75">
      <c r="A7" s="4">
        <v>2009</v>
      </c>
      <c r="B7" s="4" t="s">
        <v>2</v>
      </c>
      <c r="C7" s="4">
        <v>0</v>
      </c>
      <c r="D7" s="4">
        <v>0</v>
      </c>
      <c r="E7" s="4">
        <v>0</v>
      </c>
      <c r="F7" s="8">
        <v>0</v>
      </c>
      <c r="G7" s="4">
        <v>0</v>
      </c>
      <c r="H7" s="8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9">
        <f>COUNTIF(C7:Q7,"&gt;=3")</f>
        <v>0</v>
      </c>
      <c r="S7" s="9">
        <f>COUNTIF(C7:Q7,"&gt;=25")</f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9">
        <f>COUNTIF(T7:AI7,"&gt;=3")</f>
        <v>0</v>
      </c>
      <c r="AK7" s="9">
        <f>COUNTIF(T7:AI7,"&gt;=25")</f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9">
        <f>COUNTIF(AL7:AZ7,"&gt;=3")</f>
        <v>0</v>
      </c>
      <c r="BB7" s="9">
        <f>COUNTIF(AL7:AZ7,"&gt;=25")</f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9">
        <f>COUNTIF(BB7:BP7,"&gt;=3")</f>
        <v>0</v>
      </c>
      <c r="BR7" s="9">
        <f>COUNTIF(BB7:BP7,"&gt;=25")</f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8">
        <v>0</v>
      </c>
      <c r="BY7" s="4">
        <v>0</v>
      </c>
      <c r="BZ7" s="8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9">
        <f>COUNTIF(BS7:CG7,"&gt;=3")</f>
        <v>0</v>
      </c>
      <c r="CI7" s="9">
        <f>COUNTIF(BS7:CG7,"&gt;=25")</f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5.3</v>
      </c>
      <c r="CP7" s="4">
        <v>0</v>
      </c>
      <c r="CQ7" s="4">
        <v>0</v>
      </c>
      <c r="CR7" s="4">
        <v>0.3</v>
      </c>
      <c r="CS7" s="4">
        <v>0.5</v>
      </c>
      <c r="CT7" s="4">
        <v>5.5</v>
      </c>
      <c r="CU7" s="4">
        <v>12.5</v>
      </c>
      <c r="CV7" s="4"/>
      <c r="CW7" s="4">
        <v>0.9</v>
      </c>
      <c r="CX7" s="4">
        <v>0</v>
      </c>
      <c r="CY7" s="4">
        <v>0</v>
      </c>
      <c r="CZ7" s="9">
        <f>COUNTIF(CJ7:CY7,"&gt;=3")</f>
        <v>3</v>
      </c>
      <c r="DA7" s="9">
        <f>COUNTIF(CJ7:CY7,"&gt;=25")</f>
        <v>0</v>
      </c>
      <c r="DB7" s="4">
        <v>0.1</v>
      </c>
      <c r="DC7" s="4">
        <v>0</v>
      </c>
      <c r="DD7" s="4">
        <v>4.2</v>
      </c>
      <c r="DE7" s="4">
        <v>0</v>
      </c>
      <c r="DF7" s="4"/>
      <c r="DG7" s="4"/>
      <c r="DH7" s="4">
        <v>0</v>
      </c>
      <c r="DI7" s="4">
        <v>0</v>
      </c>
      <c r="DJ7" s="4">
        <v>0</v>
      </c>
      <c r="DK7" s="4">
        <v>0.5</v>
      </c>
      <c r="DL7" s="4">
        <v>0</v>
      </c>
      <c r="DM7" s="4">
        <v>0</v>
      </c>
      <c r="DN7" s="4">
        <v>0</v>
      </c>
      <c r="DO7" s="4">
        <v>0</v>
      </c>
      <c r="DP7" s="4">
        <v>0</v>
      </c>
      <c r="DQ7" s="9">
        <f>COUNTIF(DB7:DP7,"&gt;=3")</f>
        <v>1</v>
      </c>
      <c r="DR7" s="9">
        <f>COUNTIF(DB7:DP7,"&gt;=25")</f>
        <v>0</v>
      </c>
      <c r="DS7" s="4">
        <v>8.8</v>
      </c>
      <c r="DT7" s="4">
        <v>15.2</v>
      </c>
      <c r="DU7" s="4">
        <v>0</v>
      </c>
      <c r="DV7" s="4">
        <v>0</v>
      </c>
      <c r="DW7" s="4">
        <v>0</v>
      </c>
      <c r="DX7" s="4">
        <v>9.4</v>
      </c>
      <c r="DY7" s="4">
        <v>4.3</v>
      </c>
      <c r="DZ7" s="4">
        <v>0.1</v>
      </c>
      <c r="EA7" s="4">
        <v>0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9">
        <f>COUNTIF(DS7:EG7,"&gt;=3")</f>
        <v>4</v>
      </c>
      <c r="EI7" s="9">
        <f>COUNTIF(DS7:EG7,"&gt;=25")</f>
        <v>0</v>
      </c>
      <c r="EJ7" s="4">
        <v>0</v>
      </c>
      <c r="EK7" s="4">
        <v>0</v>
      </c>
      <c r="EL7" s="4">
        <v>7.8</v>
      </c>
      <c r="EM7" s="4">
        <v>0.4</v>
      </c>
      <c r="EN7" s="4">
        <v>0</v>
      </c>
      <c r="EO7" s="8">
        <v>16.2</v>
      </c>
      <c r="EP7" s="4">
        <v>0</v>
      </c>
      <c r="EQ7" s="8">
        <v>0</v>
      </c>
      <c r="ER7" s="4">
        <v>0</v>
      </c>
      <c r="ES7" s="8">
        <v>0.5</v>
      </c>
      <c r="ET7" s="4">
        <v>27.2</v>
      </c>
      <c r="EU7" s="8">
        <v>18.8</v>
      </c>
      <c r="EV7" s="4">
        <v>0.1</v>
      </c>
      <c r="EW7" s="8">
        <v>0</v>
      </c>
      <c r="EX7" s="4">
        <v>5.2</v>
      </c>
      <c r="EY7" s="9">
        <f>COUNTIF(EJ7:EX7,"&gt;=3")</f>
        <v>5</v>
      </c>
      <c r="EZ7" s="9">
        <f>COUNTIF(EJ7:EX7,"&gt;=25")</f>
        <v>1</v>
      </c>
      <c r="FA7" s="4">
        <v>7</v>
      </c>
      <c r="FB7" s="4">
        <v>8.3</v>
      </c>
      <c r="FC7" s="4">
        <v>0</v>
      </c>
      <c r="FD7" s="4">
        <v>6.4</v>
      </c>
      <c r="FE7" s="4">
        <v>32.3</v>
      </c>
      <c r="FF7" s="4">
        <v>0</v>
      </c>
      <c r="FG7" s="4">
        <v>41.5</v>
      </c>
      <c r="FH7" s="4">
        <v>16.6</v>
      </c>
      <c r="FI7" s="4">
        <v>0</v>
      </c>
      <c r="FJ7" s="4">
        <v>0</v>
      </c>
      <c r="FK7" s="4">
        <v>1.4</v>
      </c>
      <c r="FL7" s="4">
        <v>35.6</v>
      </c>
      <c r="FM7" s="4">
        <v>0</v>
      </c>
      <c r="FN7" s="4">
        <v>2</v>
      </c>
      <c r="FO7" s="4">
        <v>0</v>
      </c>
      <c r="FP7" s="3"/>
      <c r="FQ7" s="9">
        <f>COUNTIF(FA7:FP7,"&gt;=3")</f>
        <v>7</v>
      </c>
      <c r="FR7" s="9">
        <f>COUNTIF(FA7:FP7,"&gt;=25")</f>
        <v>3</v>
      </c>
      <c r="FS7">
        <v>0</v>
      </c>
      <c r="FT7">
        <v>14.9</v>
      </c>
      <c r="FU7">
        <v>0</v>
      </c>
      <c r="FV7">
        <v>0</v>
      </c>
      <c r="FW7">
        <v>0</v>
      </c>
      <c r="FX7">
        <v>0</v>
      </c>
      <c r="FY7">
        <v>31.5</v>
      </c>
      <c r="FZ7">
        <v>0</v>
      </c>
      <c r="GA7">
        <v>4</v>
      </c>
      <c r="GB7">
        <v>1</v>
      </c>
      <c r="GC7">
        <v>0.2</v>
      </c>
      <c r="GD7">
        <v>4.5</v>
      </c>
      <c r="GE7">
        <v>0</v>
      </c>
      <c r="GF7">
        <v>1.4</v>
      </c>
      <c r="GG7">
        <v>0</v>
      </c>
      <c r="GH7">
        <v>15.5</v>
      </c>
      <c r="GI7">
        <v>15.5</v>
      </c>
      <c r="GJ7">
        <v>0</v>
      </c>
      <c r="GK7">
        <v>0</v>
      </c>
      <c r="GL7">
        <v>0</v>
      </c>
      <c r="GM7">
        <v>2.3</v>
      </c>
      <c r="GN7">
        <v>18.9</v>
      </c>
      <c r="GO7">
        <v>1</v>
      </c>
      <c r="GP7">
        <v>42.2</v>
      </c>
      <c r="GQ7">
        <v>0</v>
      </c>
      <c r="GR7">
        <v>7.6</v>
      </c>
      <c r="GS7">
        <v>47.9</v>
      </c>
      <c r="GT7">
        <v>6.2</v>
      </c>
      <c r="GU7">
        <v>5</v>
      </c>
      <c r="GV7">
        <v>84.1</v>
      </c>
    </row>
    <row r="8" spans="1:214" ht="12.75">
      <c r="A8" s="4">
        <v>2010</v>
      </c>
      <c r="B8" s="4" t="s">
        <v>2</v>
      </c>
      <c r="C8" s="4">
        <v>0</v>
      </c>
      <c r="D8" s="4">
        <v>0</v>
      </c>
      <c r="E8" s="4">
        <v>0</v>
      </c>
      <c r="F8" s="8">
        <v>0</v>
      </c>
      <c r="G8" s="8">
        <v>0</v>
      </c>
      <c r="H8" s="8">
        <v>0</v>
      </c>
      <c r="I8" s="8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9">
        <f>COUNTIF(C8:Q8,"&gt;=3")</f>
        <v>0</v>
      </c>
      <c r="S8" s="9">
        <f>COUNTIF(C8:Q8,"&gt;=25")</f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9">
        <f>COUNTIF(T8:AI8,"&gt;=3")</f>
        <v>0</v>
      </c>
      <c r="AK8" s="9">
        <f>COUNTIF(T8:AI8,"&gt;=25")</f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31.2</v>
      </c>
      <c r="AU8" s="4">
        <v>0</v>
      </c>
      <c r="AV8" s="4">
        <v>0</v>
      </c>
      <c r="AW8" s="4">
        <v>0</v>
      </c>
      <c r="AX8" s="4">
        <v>1.4</v>
      </c>
      <c r="AY8" s="4">
        <v>0</v>
      </c>
      <c r="AZ8" s="4">
        <v>0</v>
      </c>
      <c r="BA8" s="9">
        <f>COUNTIF(AL8:AZ8,"&gt;=3")</f>
        <v>1</v>
      </c>
      <c r="BB8" s="9">
        <f>COUNTIF(AL8:AZ8,"&gt;=25")</f>
        <v>1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21.2</v>
      </c>
      <c r="BN8" s="4">
        <v>0</v>
      </c>
      <c r="BO8" s="4"/>
      <c r="BP8" s="4">
        <v>0</v>
      </c>
      <c r="BQ8" s="9">
        <f>COUNTIF(BB8:BP8,"&gt;=3")</f>
        <v>1</v>
      </c>
      <c r="BR8" s="9">
        <f>COUNTIF(BB8:BP8,"&gt;=25")</f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10.7</v>
      </c>
      <c r="CG8" s="4">
        <v>0</v>
      </c>
      <c r="CH8" s="9">
        <f>COUNTIF(BS8:CG8,"&gt;=3")</f>
        <v>1</v>
      </c>
      <c r="CI8" s="9">
        <f>COUNTIF(BS8:CG8,"&gt;=25")</f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8.4</v>
      </c>
      <c r="CV8" s="4">
        <v>0</v>
      </c>
      <c r="CW8" s="4">
        <v>0.6</v>
      </c>
      <c r="CX8" s="4">
        <v>16.5</v>
      </c>
      <c r="CY8" s="4"/>
      <c r="CZ8" s="9">
        <f>COUNTIF(CJ8:CY8,"&gt;=3")</f>
        <v>2</v>
      </c>
      <c r="DA8" s="9">
        <f>COUNTIF(CJ8:CY8,"&gt;=25")</f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9">
        <f>COUNTIF(DB8:DP8,"&gt;=3")</f>
        <v>0</v>
      </c>
      <c r="DR8" s="9">
        <f>COUNTIF(DB8:DP8,"&gt;=25")</f>
        <v>0</v>
      </c>
      <c r="DS8" s="4">
        <v>0</v>
      </c>
      <c r="DT8" s="4">
        <v>5</v>
      </c>
      <c r="DU8" s="4">
        <v>15.2</v>
      </c>
      <c r="DV8" s="4">
        <v>11</v>
      </c>
      <c r="DW8" s="4">
        <v>14.5</v>
      </c>
      <c r="DX8" s="4">
        <v>0</v>
      </c>
      <c r="DY8" s="4">
        <v>0</v>
      </c>
      <c r="DZ8" s="4">
        <v>10</v>
      </c>
      <c r="EA8" s="4">
        <v>0</v>
      </c>
      <c r="EB8" s="4">
        <v>0</v>
      </c>
      <c r="EC8" s="4">
        <v>0</v>
      </c>
      <c r="ED8" s="4">
        <v>0</v>
      </c>
      <c r="EE8" s="4">
        <v>11.2</v>
      </c>
      <c r="EF8" s="4">
        <v>1</v>
      </c>
      <c r="EG8" s="4">
        <v>0</v>
      </c>
      <c r="EH8" s="9">
        <f>COUNTIF(DS8:EG8,"&gt;=3")</f>
        <v>6</v>
      </c>
      <c r="EI8" s="9">
        <f>COUNTIF(DS8:EG8,"&gt;=25")</f>
        <v>0</v>
      </c>
      <c r="EJ8" s="4">
        <v>4</v>
      </c>
      <c r="EK8" s="4">
        <v>2.5</v>
      </c>
      <c r="EL8" s="4">
        <v>0.1</v>
      </c>
      <c r="EM8" s="4">
        <v>0</v>
      </c>
      <c r="EN8" s="4">
        <v>43</v>
      </c>
      <c r="EO8" s="8">
        <v>15.7</v>
      </c>
      <c r="EP8" s="8">
        <v>0.5</v>
      </c>
      <c r="EQ8" s="8">
        <v>23.8</v>
      </c>
      <c r="ER8" s="8">
        <v>0</v>
      </c>
      <c r="ES8" s="8">
        <v>0</v>
      </c>
      <c r="ET8" s="8">
        <v>0</v>
      </c>
      <c r="EU8" s="8">
        <v>0</v>
      </c>
      <c r="EV8" s="8">
        <v>1.7</v>
      </c>
      <c r="EW8" s="8">
        <v>12.9</v>
      </c>
      <c r="EX8" s="8">
        <v>0.9</v>
      </c>
      <c r="EY8" s="9">
        <f>COUNTIF(EJ8:EX8,"&gt;=3")</f>
        <v>5</v>
      </c>
      <c r="EZ8" s="9">
        <f>COUNTIF(EJ8:EX8,"&gt;=25")</f>
        <v>1</v>
      </c>
      <c r="FA8" s="8">
        <v>0.2</v>
      </c>
      <c r="FB8" s="8">
        <v>22.5</v>
      </c>
      <c r="FC8" s="8">
        <v>19.5</v>
      </c>
      <c r="FD8" s="8">
        <v>0.5</v>
      </c>
      <c r="FE8" s="8">
        <v>27.5</v>
      </c>
      <c r="FF8" s="8">
        <v>0</v>
      </c>
      <c r="FG8" s="8">
        <v>0</v>
      </c>
      <c r="FH8" s="8">
        <v>23.7</v>
      </c>
      <c r="FI8" s="8">
        <v>2.9</v>
      </c>
      <c r="FJ8" s="8">
        <v>0</v>
      </c>
      <c r="FK8" s="8">
        <v>10</v>
      </c>
      <c r="FL8" s="8">
        <v>3</v>
      </c>
      <c r="FM8" s="23">
        <v>54.7</v>
      </c>
      <c r="FN8" s="3"/>
      <c r="FO8" s="8">
        <v>2.9</v>
      </c>
      <c r="FP8" s="8">
        <v>8.2</v>
      </c>
      <c r="FQ8" s="9">
        <f>COUNTIF(FA8:FP8,"&gt;=3")</f>
        <v>8</v>
      </c>
      <c r="FR8" s="9">
        <f>COUNTIF(FA8:FP8,"&gt;=25")</f>
        <v>2</v>
      </c>
      <c r="FS8">
        <v>16.4</v>
      </c>
      <c r="FT8" s="3">
        <v>17.6</v>
      </c>
      <c r="FU8" s="3"/>
      <c r="FV8">
        <v>77.8</v>
      </c>
      <c r="FW8">
        <v>1.5</v>
      </c>
      <c r="FX8">
        <v>40.1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0.2</v>
      </c>
      <c r="GF8">
        <v>0</v>
      </c>
      <c r="GG8">
        <v>0</v>
      </c>
      <c r="GH8">
        <v>43.7</v>
      </c>
      <c r="GI8">
        <v>16.6</v>
      </c>
      <c r="GJ8">
        <v>0</v>
      </c>
      <c r="GK8">
        <v>28.5</v>
      </c>
      <c r="GL8">
        <v>6.7</v>
      </c>
      <c r="GM8">
        <v>1.8</v>
      </c>
      <c r="GN8">
        <v>0</v>
      </c>
      <c r="GO8">
        <v>12.4</v>
      </c>
      <c r="GP8">
        <v>12.8</v>
      </c>
      <c r="GQ8">
        <v>14.5</v>
      </c>
      <c r="GR8">
        <v>4.5</v>
      </c>
      <c r="GS8">
        <v>0</v>
      </c>
      <c r="GT8">
        <v>89.2</v>
      </c>
      <c r="GU8">
        <v>25.7</v>
      </c>
      <c r="GV8">
        <v>3.6</v>
      </c>
      <c r="HF8">
        <v>56.8</v>
      </c>
    </row>
    <row r="9" spans="1:204" ht="12.75">
      <c r="A9" s="3"/>
      <c r="B9" s="3"/>
      <c r="C9" s="3"/>
      <c r="D9" s="3"/>
      <c r="E9" s="3"/>
      <c r="F9" s="17"/>
      <c r="G9" s="3"/>
      <c r="H9" s="17"/>
      <c r="I9" s="3"/>
      <c r="J9" s="3"/>
      <c r="K9" s="3"/>
      <c r="L9" s="3"/>
      <c r="M9" s="3"/>
      <c r="N9" s="3"/>
      <c r="O9" s="3"/>
      <c r="P9" s="3"/>
      <c r="Q9" s="3"/>
      <c r="R9" s="3">
        <f>AVERAGE(R5:R8)</f>
        <v>0</v>
      </c>
      <c r="S9" s="20">
        <f>R9/15</f>
        <v>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>
        <f>AVERAGE(AJ5:AJ8)</f>
        <v>0.5</v>
      </c>
      <c r="AK9" s="20">
        <f>AJ9/16</f>
        <v>0.03125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>
        <f>AVERAGE(BA5:BA8)</f>
        <v>1</v>
      </c>
      <c r="BB9" s="20">
        <f>BA9/15</f>
        <v>0.06666666666666667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>
        <f>AVERAGE(BQ5:BQ8)</f>
        <v>1</v>
      </c>
      <c r="BR9" s="20">
        <f>BQ9/15</f>
        <v>0.06666666666666667</v>
      </c>
      <c r="BS9" s="3"/>
      <c r="BT9" s="3"/>
      <c r="BU9" s="3"/>
      <c r="BV9" s="3"/>
      <c r="BW9" s="3"/>
      <c r="BX9" s="17"/>
      <c r="BY9" s="3"/>
      <c r="BZ9" s="17"/>
      <c r="CA9" s="3"/>
      <c r="CB9" s="3"/>
      <c r="CC9" s="3"/>
      <c r="CD9" s="3"/>
      <c r="CE9" s="3"/>
      <c r="CF9" s="3"/>
      <c r="CG9" s="3"/>
      <c r="CH9" s="3">
        <f>AVERAGE(CH5:CH8)</f>
        <v>1</v>
      </c>
      <c r="CI9" s="20">
        <f>CH9/15</f>
        <v>0.06666666666666667</v>
      </c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>
        <f>AVERAGE(CZ5:CZ8)</f>
        <v>1.75</v>
      </c>
      <c r="DA9" s="20">
        <f>CZ9/16</f>
        <v>0.109375</v>
      </c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>
        <f>AVERAGE(DQ5:DQ8)</f>
        <v>2.25</v>
      </c>
      <c r="DR9" s="20">
        <f>DQ9/15</f>
        <v>0.15</v>
      </c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>
        <f>AVERAGE(EH5:EH8)</f>
        <v>4.5</v>
      </c>
      <c r="EI9" s="20">
        <f>EH9/15</f>
        <v>0.3</v>
      </c>
      <c r="EJ9" s="3"/>
      <c r="EK9" s="3"/>
      <c r="EL9" s="3"/>
      <c r="EM9" s="3"/>
      <c r="EN9" s="3"/>
      <c r="EO9" s="17"/>
      <c r="EP9" s="3"/>
      <c r="EQ9" s="17"/>
      <c r="ER9" s="3"/>
      <c r="ES9" s="17"/>
      <c r="ET9" s="3"/>
      <c r="EU9" s="17"/>
      <c r="EV9" s="3"/>
      <c r="EW9" s="17"/>
      <c r="EX9" s="3"/>
      <c r="EY9" s="3">
        <f>AVERAGE(EY5:EY8)</f>
        <v>5.75</v>
      </c>
      <c r="EZ9" s="20">
        <f>EY9/15</f>
        <v>0.38333333333333336</v>
      </c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>
        <f>AVERAGE(FQ5:FQ8)</f>
        <v>7.5</v>
      </c>
      <c r="FR9" s="20">
        <f>FQ9/16</f>
        <v>0.46875</v>
      </c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</row>
    <row r="10" spans="1:174" s="4" customFormat="1" ht="12.75">
      <c r="A10">
        <v>2007</v>
      </c>
      <c r="B10" t="s">
        <v>3</v>
      </c>
      <c r="C10">
        <v>0</v>
      </c>
      <c r="D10">
        <v>0</v>
      </c>
      <c r="E10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>
        <v>0</v>
      </c>
      <c r="N10">
        <v>0</v>
      </c>
      <c r="O10">
        <v>0</v>
      </c>
      <c r="P10">
        <v>0</v>
      </c>
      <c r="Q10">
        <v>0</v>
      </c>
      <c r="R10" s="9">
        <f>COUNTIF(C10:Q10,"&gt;=3")</f>
        <v>0</v>
      </c>
      <c r="S10" s="9">
        <f>COUNTIF(C10:Q10,"&gt;=25")</f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 s="9">
        <f>COUNTIF(T10:AI10,"&gt;=3")</f>
        <v>0</v>
      </c>
      <c r="AK10" s="9">
        <f>COUNTIF(T10:AI10,"&gt;=25")</f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15.9</v>
      </c>
      <c r="AS10">
        <v>0</v>
      </c>
      <c r="AT10">
        <v>0</v>
      </c>
      <c r="AU10">
        <v>0</v>
      </c>
      <c r="AV10">
        <v>4.7</v>
      </c>
      <c r="AW10">
        <v>0.6</v>
      </c>
      <c r="AX10">
        <v>0</v>
      </c>
      <c r="AY10">
        <v>45</v>
      </c>
      <c r="AZ10">
        <v>0</v>
      </c>
      <c r="BA10" s="9">
        <f>COUNTIF(AL10:AZ10,"&gt;=3")</f>
        <v>3</v>
      </c>
      <c r="BB10" s="9">
        <f>COUNTIF(AL10:AZ10,"&gt;=25")</f>
        <v>1</v>
      </c>
      <c r="BC10">
        <v>0</v>
      </c>
      <c r="BD10">
        <v>3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0.7</v>
      </c>
      <c r="BM10">
        <v>1.9</v>
      </c>
      <c r="BN10">
        <v>0</v>
      </c>
      <c r="BO10">
        <v>0</v>
      </c>
      <c r="BP10">
        <v>0</v>
      </c>
      <c r="BQ10" s="9">
        <f>COUNTIF(BB10:BP10,"&gt;=3")</f>
        <v>1</v>
      </c>
      <c r="BR10" s="9">
        <f>COUNTIF(BB10:BP10,"&gt;=25")</f>
        <v>0</v>
      </c>
      <c r="BS10">
        <v>1</v>
      </c>
      <c r="BT10">
        <v>7.6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2.2</v>
      </c>
      <c r="CE10">
        <v>17.9</v>
      </c>
      <c r="CF10">
        <v>5.5</v>
      </c>
      <c r="CG10">
        <v>0</v>
      </c>
      <c r="CH10" s="9">
        <f>COUNTIF(BS10:CG10,"&gt;=3")</f>
        <v>3</v>
      </c>
      <c r="CI10" s="9">
        <f>COUNTIF(BS10:CG10,"&gt;=25")</f>
        <v>0</v>
      </c>
      <c r="CJ10">
        <v>2.8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9">
        <f>COUNTIF(CJ10:CY10,"&gt;=3")</f>
        <v>0</v>
      </c>
      <c r="DA10" s="9">
        <f>COUNTIF(CJ10:CY10,"&gt;=25")</f>
        <v>0</v>
      </c>
      <c r="DB10">
        <v>0</v>
      </c>
      <c r="DC10">
        <v>0</v>
      </c>
      <c r="DD10">
        <v>0</v>
      </c>
      <c r="DE10" s="8">
        <v>0</v>
      </c>
      <c r="DF10" s="8">
        <v>0</v>
      </c>
      <c r="DG10" s="8">
        <v>0</v>
      </c>
      <c r="DH10" s="8">
        <v>0</v>
      </c>
      <c r="DI10" s="8">
        <v>1.5</v>
      </c>
      <c r="DJ10" s="8">
        <v>0</v>
      </c>
      <c r="DK10" s="8">
        <v>0</v>
      </c>
      <c r="DL10" s="8">
        <v>0</v>
      </c>
      <c r="DM10" s="8">
        <v>19.2</v>
      </c>
      <c r="DN10" s="8">
        <v>0</v>
      </c>
      <c r="DO10" s="8">
        <v>0</v>
      </c>
      <c r="DP10" s="8">
        <v>0</v>
      </c>
      <c r="DQ10" s="9">
        <f>COUNTIF(DB10:DP10,"&gt;=3")</f>
        <v>1</v>
      </c>
      <c r="DR10" s="9">
        <f>COUNTIF(DB10:DP10,"&gt;=25")</f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31.4</v>
      </c>
      <c r="DZ10" s="8">
        <v>3.3</v>
      </c>
      <c r="EA10" s="8">
        <v>18</v>
      </c>
      <c r="EB10" s="8">
        <v>1.9</v>
      </c>
      <c r="EC10" s="8">
        <v>0</v>
      </c>
      <c r="ED10" s="8">
        <v>0</v>
      </c>
      <c r="EE10" s="8">
        <v>0</v>
      </c>
      <c r="EF10" s="8">
        <v>0</v>
      </c>
      <c r="EG10" s="8">
        <v>8.6</v>
      </c>
      <c r="EH10" s="9">
        <f>COUNTIF(DS10:EG10,"&gt;=3")</f>
        <v>4</v>
      </c>
      <c r="EI10" s="9">
        <f>COUNTIF(DS10:EG10,"&gt;=25")</f>
        <v>1</v>
      </c>
      <c r="EJ10">
        <v>0</v>
      </c>
      <c r="EK10">
        <v>14.7</v>
      </c>
      <c r="EL10">
        <v>0</v>
      </c>
      <c r="EM10" s="8">
        <v>0</v>
      </c>
      <c r="EN10" s="8">
        <v>2.8</v>
      </c>
      <c r="EO10" s="8">
        <v>0</v>
      </c>
      <c r="EP10" s="8">
        <v>1.2</v>
      </c>
      <c r="EQ10" s="8">
        <v>1.7</v>
      </c>
      <c r="ER10" s="8">
        <v>4.5</v>
      </c>
      <c r="ES10" s="8">
        <v>0</v>
      </c>
      <c r="ET10" s="8">
        <v>2</v>
      </c>
      <c r="EU10" s="8">
        <v>8.4</v>
      </c>
      <c r="EV10" s="8">
        <v>0.1</v>
      </c>
      <c r="EW10" s="8">
        <v>0</v>
      </c>
      <c r="EX10" s="8">
        <v>0</v>
      </c>
      <c r="EY10" s="9">
        <f>COUNTIF(EJ10:EX10,"&gt;=3")</f>
        <v>3</v>
      </c>
      <c r="EZ10" s="9">
        <f>COUNTIF(EJ10:EX10,"&gt;=25")</f>
        <v>0</v>
      </c>
      <c r="FA10" s="8">
        <v>2.7</v>
      </c>
      <c r="FB10" s="8">
        <v>10.3</v>
      </c>
      <c r="FC10" s="8">
        <v>25.8</v>
      </c>
      <c r="FD10" s="8">
        <v>6.5</v>
      </c>
      <c r="FE10" s="8">
        <v>1.1</v>
      </c>
      <c r="FF10" s="8">
        <v>0</v>
      </c>
      <c r="FG10" s="8">
        <v>5.8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9">
        <f>COUNTIF(FA10:FP10,"&gt;=3")</f>
        <v>4</v>
      </c>
      <c r="FR10" s="9">
        <f>COUNTIF(FA10:FP10,"&gt;=25")</f>
        <v>1</v>
      </c>
    </row>
    <row r="11" spans="1:204" s="4" customFormat="1" ht="12.75">
      <c r="A11" s="4">
        <v>2008</v>
      </c>
      <c r="B11" s="4" t="s">
        <v>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9">
        <f>COUNTIF(C11:Q11,"&gt;=3")</f>
        <v>0</v>
      </c>
      <c r="S11" s="9">
        <f>COUNTIF(C11:Q11,"&gt;=25")</f>
        <v>0</v>
      </c>
      <c r="T11" s="4">
        <v>0</v>
      </c>
      <c r="U11" s="4">
        <v>0</v>
      </c>
      <c r="V11" s="4">
        <v>0</v>
      </c>
      <c r="W11" s="4">
        <v>4.9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9">
        <f>COUNTIF(T11:AI11,"&gt;=3")</f>
        <v>1</v>
      </c>
      <c r="AK11" s="9">
        <f>COUNTIF(T11:AI11,"&gt;=25")</f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9">
        <f>COUNTIF(AL11:AZ11,"&gt;=3")</f>
        <v>0</v>
      </c>
      <c r="BB11" s="9">
        <f>COUNTIF(AL11:AZ11,"&gt;=25")</f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9">
        <f>COUNTIF(BB11:BP11,"&gt;=3")</f>
        <v>0</v>
      </c>
      <c r="BR11" s="9">
        <f>COUNTIF(BB11:BP11,"&gt;=25")</f>
        <v>0</v>
      </c>
      <c r="BS11" s="4">
        <v>0</v>
      </c>
      <c r="BT11" s="4">
        <v>11.9</v>
      </c>
      <c r="BU11" s="4">
        <v>8.2</v>
      </c>
      <c r="BV11" s="4">
        <v>9.7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9">
        <f>COUNTIF(BS11:CG11,"&gt;=3")</f>
        <v>3</v>
      </c>
      <c r="CI11" s="9">
        <f>COUNTIF(BS11:CG11,"&gt;=25")</f>
        <v>0</v>
      </c>
      <c r="CJ11" s="4">
        <v>0</v>
      </c>
      <c r="CK11" s="4">
        <v>0.1</v>
      </c>
      <c r="CL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1.4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9">
        <f>COUNTIF(CJ11:CY11,"&gt;=3")</f>
        <v>0</v>
      </c>
      <c r="DA11" s="9">
        <f>COUNTIF(CJ11:CY11,"&gt;=25")</f>
        <v>0</v>
      </c>
      <c r="DB11" s="4">
        <v>7.3</v>
      </c>
      <c r="DC11" s="4">
        <v>1.3</v>
      </c>
      <c r="DD11" s="4">
        <v>3.5</v>
      </c>
      <c r="DE11" s="4">
        <v>0.5</v>
      </c>
      <c r="DF11" s="4">
        <v>8.1</v>
      </c>
      <c r="DG11" s="4">
        <v>1.5</v>
      </c>
      <c r="DH11" s="4">
        <v>0.1</v>
      </c>
      <c r="DI11" s="4">
        <v>0</v>
      </c>
      <c r="DJ11" s="4">
        <v>0</v>
      </c>
      <c r="DK11" s="4">
        <v>0</v>
      </c>
      <c r="DL11" s="4">
        <v>0</v>
      </c>
      <c r="DM11" s="4">
        <v>9</v>
      </c>
      <c r="DN11" s="4">
        <v>2.4</v>
      </c>
      <c r="DO11" s="4">
        <v>0.7</v>
      </c>
      <c r="DP11" s="4">
        <v>0</v>
      </c>
      <c r="DQ11" s="9">
        <f>COUNTIF(DB11:DP11,"&gt;=3")</f>
        <v>4</v>
      </c>
      <c r="DR11" s="9">
        <f>COUNTIF(DB11:DP11,"&gt;=25")</f>
        <v>0</v>
      </c>
      <c r="DS11" s="4">
        <v>0</v>
      </c>
      <c r="DT11" s="4">
        <v>3.1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C11" s="4">
        <v>0</v>
      </c>
      <c r="ED11" s="4">
        <v>0</v>
      </c>
      <c r="EE11" s="4">
        <v>0.5</v>
      </c>
      <c r="EF11" s="4">
        <v>0</v>
      </c>
      <c r="EG11" s="4">
        <v>0</v>
      </c>
      <c r="EH11" s="9">
        <f>COUNTIF(DS11:EG11,"&gt;=3")</f>
        <v>1</v>
      </c>
      <c r="EI11" s="9">
        <f>COUNTIF(DS11:EG11,"&gt;=25")</f>
        <v>0</v>
      </c>
      <c r="EJ11" s="4">
        <v>2.4</v>
      </c>
      <c r="EK11" s="4">
        <v>5.8</v>
      </c>
      <c r="EL11" s="4">
        <v>0</v>
      </c>
      <c r="EM11" s="4">
        <v>3.7</v>
      </c>
      <c r="EN11" s="4">
        <v>17.8</v>
      </c>
      <c r="EO11" s="4">
        <v>8.8</v>
      </c>
      <c r="EP11" s="4">
        <v>3.2</v>
      </c>
      <c r="EQ11" s="4">
        <v>0</v>
      </c>
      <c r="ER11" s="4">
        <v>0</v>
      </c>
      <c r="ES11" s="4">
        <v>11.4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9">
        <f>COUNTIF(EJ11:EX11,"&gt;=3")</f>
        <v>6</v>
      </c>
      <c r="EZ11" s="9">
        <f>COUNTIF(EJ11:EX11,"&gt;=25")</f>
        <v>0</v>
      </c>
      <c r="FA11" s="4">
        <v>0</v>
      </c>
      <c r="FB11" s="4">
        <v>30.8</v>
      </c>
      <c r="FC11" s="4">
        <v>0</v>
      </c>
      <c r="FD11" s="4">
        <v>0</v>
      </c>
      <c r="FE11" s="4">
        <v>2.4</v>
      </c>
      <c r="FF11" s="4">
        <v>6.7</v>
      </c>
      <c r="FG11" s="4">
        <v>0</v>
      </c>
      <c r="FH11" s="4">
        <v>4.2</v>
      </c>
      <c r="FI11" s="4">
        <v>0</v>
      </c>
      <c r="FJ11" s="4">
        <v>0.3</v>
      </c>
      <c r="FK11" s="4">
        <v>1.7</v>
      </c>
      <c r="FL11" s="4">
        <v>0.3</v>
      </c>
      <c r="FM11" s="4">
        <v>0</v>
      </c>
      <c r="FN11" s="4">
        <v>0</v>
      </c>
      <c r="FO11" s="4">
        <v>0</v>
      </c>
      <c r="FP11" s="4">
        <v>0</v>
      </c>
      <c r="FQ11" s="9">
        <f>COUNTIF(FA11:FP11,"&gt;=3")</f>
        <v>3</v>
      </c>
      <c r="FR11" s="9">
        <f>COUNTIF(FA11:FP11,"&gt;=25")</f>
        <v>1</v>
      </c>
      <c r="FS11" s="4">
        <v>0</v>
      </c>
      <c r="FT11" s="4">
        <v>0</v>
      </c>
      <c r="FU11" s="4">
        <v>0.8</v>
      </c>
      <c r="FV11" s="4">
        <v>11</v>
      </c>
      <c r="FW11" s="4">
        <v>7.2</v>
      </c>
      <c r="FX11" s="4">
        <v>0</v>
      </c>
      <c r="FY11" s="4">
        <v>0</v>
      </c>
      <c r="FZ11" s="4">
        <v>0</v>
      </c>
      <c r="GA11" s="4">
        <v>0.3</v>
      </c>
      <c r="GB11" s="4">
        <v>5.6</v>
      </c>
      <c r="GC11" s="4">
        <v>5.7</v>
      </c>
      <c r="GD11" s="4">
        <v>2.3</v>
      </c>
      <c r="GE11" s="4">
        <v>10.5</v>
      </c>
      <c r="GF11" s="22">
        <v>50.7</v>
      </c>
      <c r="GG11" s="4">
        <v>30.7</v>
      </c>
      <c r="GH11" s="4">
        <v>1</v>
      </c>
      <c r="GI11" s="4">
        <v>1</v>
      </c>
      <c r="GJ11" s="4">
        <v>0</v>
      </c>
      <c r="GK11" s="4">
        <v>14.4</v>
      </c>
      <c r="GL11" s="4">
        <v>7</v>
      </c>
      <c r="GM11" s="4">
        <v>0</v>
      </c>
      <c r="GN11" s="4">
        <v>16.3</v>
      </c>
      <c r="GO11" s="4">
        <v>24.1</v>
      </c>
      <c r="GP11" s="4">
        <v>0.1</v>
      </c>
      <c r="GQ11" s="4">
        <v>8.5</v>
      </c>
      <c r="GR11" s="4">
        <v>14</v>
      </c>
      <c r="GS11">
        <v>10.2</v>
      </c>
      <c r="GT11" s="4">
        <v>10.2</v>
      </c>
      <c r="GU11" s="4">
        <v>19.1</v>
      </c>
      <c r="GV11" s="4">
        <v>6.1</v>
      </c>
    </row>
    <row r="12" spans="1:204" s="4" customFormat="1" ht="12.75">
      <c r="A12" s="4">
        <v>2009</v>
      </c>
      <c r="B12" s="4" t="s">
        <v>3</v>
      </c>
      <c r="C12" s="4">
        <v>0</v>
      </c>
      <c r="D12" s="4">
        <v>0</v>
      </c>
      <c r="E12" s="4">
        <v>0</v>
      </c>
      <c r="F12" s="8">
        <v>0</v>
      </c>
      <c r="G12" s="4">
        <v>0</v>
      </c>
      <c r="H12" s="8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9">
        <f>COUNTIF(C12:Q12,"&gt;=3")</f>
        <v>0</v>
      </c>
      <c r="S12" s="9">
        <f>COUNTIF(C12:Q12,"&gt;=25")</f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9">
        <f>COUNTIF(T12:AI12,"&gt;=3")</f>
        <v>0</v>
      </c>
      <c r="AK12" s="9">
        <f>COUNTIF(T12:AI12,"&gt;=25")</f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9">
        <f>COUNTIF(AL12:AZ12,"&gt;=3")</f>
        <v>0</v>
      </c>
      <c r="BB12" s="9">
        <f>COUNTIF(AL12:AZ12,"&gt;=25")</f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9">
        <f>COUNTIF(BB12:BP12,"&gt;=3")</f>
        <v>0</v>
      </c>
      <c r="BR12" s="9">
        <f>COUNTIF(BB12:BP12,"&gt;=25")</f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8">
        <v>0</v>
      </c>
      <c r="BY12" s="4">
        <v>0</v>
      </c>
      <c r="BZ12" s="8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9">
        <f>COUNTIF(BS12:CG12,"&gt;=3")</f>
        <v>0</v>
      </c>
      <c r="CI12" s="9">
        <f>COUNTIF(BS12:CG12,"&gt;=25")</f>
        <v>0</v>
      </c>
      <c r="CJ12" s="4">
        <v>0</v>
      </c>
      <c r="CK12" s="4">
        <v>0</v>
      </c>
      <c r="CL12" s="4">
        <v>0</v>
      </c>
      <c r="CM12" s="4">
        <v>0.6</v>
      </c>
      <c r="CN12" s="4">
        <v>0.3</v>
      </c>
      <c r="CO12" s="4">
        <v>0.7</v>
      </c>
      <c r="CP12" s="4">
        <v>0.5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W12" s="4">
        <v>0.1</v>
      </c>
      <c r="CX12" s="4">
        <v>19</v>
      </c>
      <c r="CY12" s="4">
        <v>1.3</v>
      </c>
      <c r="DB12" s="4">
        <v>5.8</v>
      </c>
      <c r="DC12" s="4">
        <v>0</v>
      </c>
      <c r="DD12" s="4">
        <v>0</v>
      </c>
      <c r="DE12" s="4">
        <v>0</v>
      </c>
      <c r="DF12" s="4">
        <v>0</v>
      </c>
      <c r="DG12" s="8">
        <v>0</v>
      </c>
      <c r="DH12" s="4">
        <v>0</v>
      </c>
      <c r="DI12" s="8">
        <v>0</v>
      </c>
      <c r="DJ12" s="4">
        <v>0</v>
      </c>
      <c r="DK12" s="8">
        <v>0</v>
      </c>
      <c r="DL12" s="4">
        <v>0</v>
      </c>
      <c r="DM12" s="8">
        <v>0</v>
      </c>
      <c r="DN12" s="4">
        <v>0</v>
      </c>
      <c r="DO12" s="8">
        <v>0</v>
      </c>
      <c r="DP12" s="4">
        <v>0</v>
      </c>
      <c r="DQ12" s="9">
        <f>COUNTIF(DB12:DP12,"&gt;=3")</f>
        <v>1</v>
      </c>
      <c r="DR12" s="9">
        <f>COUNTIF(DB12:DP12,"&gt;=25")</f>
        <v>0</v>
      </c>
      <c r="DS12" s="4">
        <v>0</v>
      </c>
      <c r="DT12" s="4">
        <v>0</v>
      </c>
      <c r="DU12" s="4">
        <v>5.5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9">
        <f>COUNTIF(DS12:EG12,"&gt;=3")</f>
        <v>1</v>
      </c>
      <c r="EI12" s="9">
        <f>COUNTIF(DS12:EG12,"&gt;=25")</f>
        <v>0</v>
      </c>
      <c r="EJ12" s="4">
        <v>0</v>
      </c>
      <c r="EK12" s="4">
        <v>1</v>
      </c>
      <c r="EL12" s="4">
        <v>13</v>
      </c>
      <c r="EM12" s="4">
        <v>11.5</v>
      </c>
      <c r="EN12" s="4">
        <v>0</v>
      </c>
      <c r="EO12" s="8">
        <v>1.4</v>
      </c>
      <c r="EP12" s="4">
        <v>0</v>
      </c>
      <c r="EQ12" s="8">
        <v>0</v>
      </c>
      <c r="ER12" s="4">
        <v>0</v>
      </c>
      <c r="ES12" s="8">
        <v>0</v>
      </c>
      <c r="ET12" s="4">
        <v>2</v>
      </c>
      <c r="EU12" s="8">
        <v>8.4</v>
      </c>
      <c r="EV12" s="4">
        <v>10.2</v>
      </c>
      <c r="EW12" s="8">
        <v>0</v>
      </c>
      <c r="EX12" s="4">
        <v>1.6</v>
      </c>
      <c r="EY12" s="9">
        <f>COUNTIF(EJ12:EX12,"&gt;=3")</f>
        <v>4</v>
      </c>
      <c r="EZ12" s="9">
        <f>COUNTIF(EJ12:EX12,"&gt;=25")</f>
        <v>0</v>
      </c>
      <c r="FA12" s="4">
        <v>0</v>
      </c>
      <c r="FB12" s="4">
        <v>0</v>
      </c>
      <c r="FC12" s="4">
        <v>0</v>
      </c>
      <c r="FD12" s="4">
        <v>0</v>
      </c>
      <c r="FE12" s="4">
        <v>0</v>
      </c>
      <c r="FF12" s="4">
        <v>6.5</v>
      </c>
      <c r="FG12" s="4">
        <v>0.5</v>
      </c>
      <c r="FH12" s="4">
        <v>0</v>
      </c>
      <c r="FI12" s="4">
        <v>1</v>
      </c>
      <c r="FJ12" s="4">
        <v>5.7</v>
      </c>
      <c r="FK12" s="4">
        <v>40.3</v>
      </c>
      <c r="FL12" s="4">
        <v>0</v>
      </c>
      <c r="FM12" s="4">
        <v>1</v>
      </c>
      <c r="FN12" s="4">
        <v>0</v>
      </c>
      <c r="FO12" s="4">
        <v>1</v>
      </c>
      <c r="FP12" s="4">
        <v>1</v>
      </c>
      <c r="FQ12" s="9">
        <f>COUNTIF(FA12:FP12,"&gt;=3")</f>
        <v>3</v>
      </c>
      <c r="FR12" s="9">
        <f>COUNTIF(FA12:FP12,"&gt;=25")</f>
        <v>1</v>
      </c>
      <c r="FS12" s="4">
        <v>1</v>
      </c>
      <c r="FT12" s="4">
        <v>0</v>
      </c>
      <c r="FU12" s="4">
        <v>4</v>
      </c>
      <c r="FV12" s="4">
        <v>0</v>
      </c>
      <c r="FW12" s="4">
        <v>25.5</v>
      </c>
      <c r="FX12" s="4">
        <v>2.7</v>
      </c>
      <c r="FY12" s="4">
        <v>12.4</v>
      </c>
      <c r="FZ12" s="4">
        <v>0</v>
      </c>
      <c r="GA12" s="4">
        <v>0</v>
      </c>
      <c r="GB12" s="4">
        <v>0</v>
      </c>
      <c r="GC12" s="4">
        <v>0</v>
      </c>
      <c r="GD12" s="4">
        <v>5.2</v>
      </c>
      <c r="GE12" s="4">
        <v>0</v>
      </c>
      <c r="GF12" s="4">
        <v>0</v>
      </c>
      <c r="GG12" s="4">
        <v>0</v>
      </c>
      <c r="GH12" s="4">
        <v>0</v>
      </c>
      <c r="GI12" s="4">
        <v>0</v>
      </c>
      <c r="GJ12" s="4">
        <v>0</v>
      </c>
      <c r="GK12" s="4">
        <v>0</v>
      </c>
      <c r="GL12" s="4">
        <v>0</v>
      </c>
      <c r="GM12" s="4">
        <v>0</v>
      </c>
      <c r="GN12" s="4">
        <v>2</v>
      </c>
      <c r="GO12" s="4">
        <v>0</v>
      </c>
      <c r="GP12" s="4">
        <v>0</v>
      </c>
      <c r="GQ12" s="4">
        <v>32.7</v>
      </c>
      <c r="GR12" s="4">
        <v>14.6</v>
      </c>
      <c r="GS12" s="4">
        <v>11.5</v>
      </c>
      <c r="GT12" s="4">
        <v>0</v>
      </c>
      <c r="GU12" s="4">
        <v>0</v>
      </c>
      <c r="GV12" s="4">
        <v>13</v>
      </c>
    </row>
    <row r="13" spans="1:214" s="4" customFormat="1" ht="12.75">
      <c r="A13" s="4">
        <v>2010</v>
      </c>
      <c r="B13" s="4" t="s">
        <v>3</v>
      </c>
      <c r="C13" s="4">
        <v>0</v>
      </c>
      <c r="D13" s="4">
        <v>0</v>
      </c>
      <c r="E13" s="4">
        <v>0</v>
      </c>
      <c r="F13" s="8">
        <v>0</v>
      </c>
      <c r="G13" s="8">
        <v>0</v>
      </c>
      <c r="H13" s="8">
        <v>0</v>
      </c>
      <c r="I13" s="8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1.9</v>
      </c>
      <c r="Q13" s="4">
        <v>0</v>
      </c>
      <c r="R13" s="9">
        <f>COUNTIF(C13:Q13,"&gt;=3")</f>
        <v>0</v>
      </c>
      <c r="S13" s="9">
        <f>COUNTIF(C13:Q13,"&gt;=25")</f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9">
        <f>COUNTIF(T13:AI13,"&gt;=3")</f>
        <v>0</v>
      </c>
      <c r="AK13" s="9">
        <f>COUNTIF(T13:AI13,"&gt;=25")</f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20.9</v>
      </c>
      <c r="AU13" s="4">
        <v>0</v>
      </c>
      <c r="AV13" s="4">
        <v>0</v>
      </c>
      <c r="AW13" s="4">
        <v>0</v>
      </c>
      <c r="AX13" s="4">
        <v>0.6</v>
      </c>
      <c r="AY13" s="4">
        <v>0.3</v>
      </c>
      <c r="AZ13" s="4">
        <v>0</v>
      </c>
      <c r="BA13" s="9">
        <f>COUNTIF(AL13:AZ13,"&gt;=3")</f>
        <v>1</v>
      </c>
      <c r="BB13" s="9">
        <f>COUNTIF(AL13:AZ13,"&gt;=25")</f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9">
        <f>COUNTIF(BB13:BP13,"&gt;=3")</f>
        <v>0</v>
      </c>
      <c r="BR13" s="9">
        <f>COUNTIF(BB13:BP13,"&gt;=25")</f>
        <v>0</v>
      </c>
      <c r="BS13" s="4">
        <v>29.3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9">
        <f>COUNTIF(BS13:CG13,"&gt;=3")</f>
        <v>1</v>
      </c>
      <c r="CI13" s="9">
        <f>COUNTIF(BS13:CG13,"&gt;=25")</f>
        <v>1</v>
      </c>
      <c r="CJ13" s="4">
        <v>0.5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4.4</v>
      </c>
      <c r="CZ13" s="9">
        <f>COUNTIF(CJ12:CY12,"&gt;=3")</f>
        <v>1</v>
      </c>
      <c r="DA13" s="9">
        <f>COUNTIF(CJ12:CY12,"&gt;=25")</f>
        <v>0</v>
      </c>
      <c r="DB13" s="4">
        <v>5.4</v>
      </c>
      <c r="DC13" s="4">
        <v>0</v>
      </c>
      <c r="DD13" s="4">
        <v>0</v>
      </c>
      <c r="DE13" s="4">
        <v>0</v>
      </c>
      <c r="DF13" s="4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2.8</v>
      </c>
      <c r="DP13" s="8">
        <v>0</v>
      </c>
      <c r="DQ13" s="9">
        <f>COUNTIF(DB13:DP13,"&gt;=3")</f>
        <v>1</v>
      </c>
      <c r="DR13" s="9">
        <f>COUNTIF(DB13:DP13,"&gt;=25")</f>
        <v>0</v>
      </c>
      <c r="DS13" s="8">
        <v>0</v>
      </c>
      <c r="DT13" s="8">
        <v>0.2</v>
      </c>
      <c r="DU13" s="8">
        <v>5.6</v>
      </c>
      <c r="DV13" s="8">
        <v>9.6</v>
      </c>
      <c r="DW13" s="8">
        <v>0.7</v>
      </c>
      <c r="DX13" s="8">
        <v>0</v>
      </c>
      <c r="DY13" s="8">
        <v>0</v>
      </c>
      <c r="DZ13" s="8">
        <v>0</v>
      </c>
      <c r="EA13" s="8">
        <v>0</v>
      </c>
      <c r="EB13" s="8">
        <v>0</v>
      </c>
      <c r="EC13" s="8">
        <v>0</v>
      </c>
      <c r="ED13" s="8">
        <v>0</v>
      </c>
      <c r="EE13" s="4">
        <v>0</v>
      </c>
      <c r="EF13" s="4">
        <v>15</v>
      </c>
      <c r="EG13" s="4">
        <v>0</v>
      </c>
      <c r="EH13" s="9">
        <f>COUNTIF(DS13:EG13,"&gt;=3")</f>
        <v>3</v>
      </c>
      <c r="EI13" s="9">
        <f>COUNTIF(DS13:EG13,"&gt;=25")</f>
        <v>0</v>
      </c>
      <c r="EJ13" s="4">
        <v>0</v>
      </c>
      <c r="EK13" s="4">
        <v>52.2</v>
      </c>
      <c r="EL13" s="4">
        <v>0.8</v>
      </c>
      <c r="EM13" s="4">
        <v>2.5</v>
      </c>
      <c r="EN13" s="4">
        <v>4</v>
      </c>
      <c r="EO13" s="8">
        <v>3.6</v>
      </c>
      <c r="EP13" s="8">
        <v>0.5</v>
      </c>
      <c r="EQ13" s="8">
        <v>0.1</v>
      </c>
      <c r="ER13" s="8">
        <v>0</v>
      </c>
      <c r="ES13" s="8">
        <v>0</v>
      </c>
      <c r="ET13" s="8">
        <v>0</v>
      </c>
      <c r="EU13" s="8">
        <v>0</v>
      </c>
      <c r="EV13" s="8">
        <v>0</v>
      </c>
      <c r="EW13" s="8">
        <v>0</v>
      </c>
      <c r="EX13" s="8">
        <v>0</v>
      </c>
      <c r="EY13" s="9">
        <f>COUNTIF(EJ13:EX13,"&gt;=3")</f>
        <v>3</v>
      </c>
      <c r="EZ13" s="9">
        <f>COUNTIF(EJ13:EX13,"&gt;=25")</f>
        <v>1</v>
      </c>
      <c r="FA13" s="8">
        <v>0</v>
      </c>
      <c r="FB13" s="8">
        <v>0</v>
      </c>
      <c r="FC13" s="8">
        <v>5</v>
      </c>
      <c r="FD13" s="8">
        <v>0</v>
      </c>
      <c r="FE13" s="8">
        <v>0</v>
      </c>
      <c r="FF13" s="8">
        <v>0</v>
      </c>
      <c r="FG13" s="8">
        <v>0</v>
      </c>
      <c r="FH13" s="8">
        <v>1</v>
      </c>
      <c r="FI13" s="8">
        <v>46.5</v>
      </c>
      <c r="FJ13" s="8">
        <v>1.7</v>
      </c>
      <c r="FK13" s="8">
        <v>0</v>
      </c>
      <c r="FL13" s="8">
        <v>19.2</v>
      </c>
      <c r="FM13" s="8">
        <v>6.9</v>
      </c>
      <c r="FN13" s="8">
        <v>0</v>
      </c>
      <c r="FO13" s="8">
        <v>0</v>
      </c>
      <c r="FP13" s="8">
        <v>0</v>
      </c>
      <c r="FQ13" s="9">
        <f>COUNTIF(FA13:FP13,"&gt;=3")</f>
        <v>4</v>
      </c>
      <c r="FR13" s="9">
        <f>COUNTIF(FA13:FP13,"&gt;=25")</f>
        <v>1</v>
      </c>
      <c r="FS13" s="4">
        <v>0</v>
      </c>
      <c r="FT13" s="4">
        <v>17.7</v>
      </c>
      <c r="FU13" s="4">
        <v>17.7</v>
      </c>
      <c r="FV13" s="4">
        <v>1.8</v>
      </c>
      <c r="FW13" s="4">
        <v>8.8</v>
      </c>
      <c r="FX13" s="4">
        <v>0</v>
      </c>
      <c r="FY13" s="4">
        <v>0</v>
      </c>
      <c r="FZ13" s="4">
        <v>0</v>
      </c>
      <c r="GA13" s="4">
        <v>0</v>
      </c>
      <c r="GB13" s="4">
        <v>0</v>
      </c>
      <c r="GC13" s="4">
        <v>1.8</v>
      </c>
      <c r="GD13" s="4">
        <v>0</v>
      </c>
      <c r="GE13" s="4">
        <v>26</v>
      </c>
      <c r="GF13" s="4">
        <v>0</v>
      </c>
      <c r="GG13" s="4">
        <v>0</v>
      </c>
      <c r="GH13" s="4">
        <v>0</v>
      </c>
      <c r="GI13" s="4">
        <v>7.5</v>
      </c>
      <c r="GJ13" s="4">
        <v>53.7</v>
      </c>
      <c r="GK13" s="4">
        <v>1.5</v>
      </c>
      <c r="GL13" s="4">
        <v>3</v>
      </c>
      <c r="GM13" s="4">
        <v>0.1</v>
      </c>
      <c r="GN13" s="4">
        <v>0.4</v>
      </c>
      <c r="GO13" s="4">
        <v>0.5</v>
      </c>
      <c r="GP13" s="4">
        <v>1.9</v>
      </c>
      <c r="GQ13" s="4">
        <v>4.4</v>
      </c>
      <c r="GR13" s="4">
        <v>0</v>
      </c>
      <c r="GS13" s="4">
        <v>1.6</v>
      </c>
      <c r="GT13" s="4">
        <v>6.5</v>
      </c>
      <c r="GU13" s="4">
        <v>5.5</v>
      </c>
      <c r="HF13" s="4">
        <v>12</v>
      </c>
    </row>
    <row r="14" spans="1:204" s="4" customFormat="1" ht="12.75">
      <c r="A14" s="15"/>
      <c r="B14" s="15"/>
      <c r="C14" s="15"/>
      <c r="D14" s="15"/>
      <c r="E14" s="15"/>
      <c r="F14" s="16"/>
      <c r="G14" s="15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3">
        <f>AVERAGE(R10:R13)</f>
        <v>0</v>
      </c>
      <c r="S14" s="20">
        <f>R14/15</f>
        <v>0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3">
        <f>AVERAGE(AJ10:AJ13)</f>
        <v>0.25</v>
      </c>
      <c r="AK14" s="20">
        <f>AJ14/16</f>
        <v>0.015625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3">
        <f>AVERAGE(BA10:BA13)</f>
        <v>1</v>
      </c>
      <c r="BB14" s="20">
        <f>BA14/15</f>
        <v>0.06666666666666667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3">
        <f>AVERAGE(BQ10:BQ13)</f>
        <v>0.25</v>
      </c>
      <c r="BR14" s="20">
        <f>BQ14/15</f>
        <v>0.016666666666666666</v>
      </c>
      <c r="BS14" s="15"/>
      <c r="BT14" s="15"/>
      <c r="BU14" s="15"/>
      <c r="BV14" s="15"/>
      <c r="BW14" s="15"/>
      <c r="BX14" s="16"/>
      <c r="BY14" s="15"/>
      <c r="BZ14" s="16"/>
      <c r="CA14" s="15"/>
      <c r="CB14" s="15"/>
      <c r="CC14" s="15"/>
      <c r="CD14" s="15"/>
      <c r="CE14" s="15"/>
      <c r="CF14" s="15"/>
      <c r="CG14" s="15"/>
      <c r="CH14" s="3">
        <f>AVERAGE(CH10:CH13)</f>
        <v>1.75</v>
      </c>
      <c r="CI14" s="20">
        <f>CH14/15</f>
        <v>0.11666666666666667</v>
      </c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3">
        <f>AVERAGE(CZ10:CZ13)</f>
        <v>0.3333333333333333</v>
      </c>
      <c r="DA14" s="20">
        <f>CZ14/16</f>
        <v>0.020833333333333332</v>
      </c>
      <c r="DB14" s="15"/>
      <c r="DC14" s="15"/>
      <c r="DD14" s="15"/>
      <c r="DE14" s="15"/>
      <c r="DF14" s="15"/>
      <c r="DG14" s="16"/>
      <c r="DH14" s="15"/>
      <c r="DI14" s="16"/>
      <c r="DJ14" s="15"/>
      <c r="DK14" s="16"/>
      <c r="DL14" s="15"/>
      <c r="DM14" s="16"/>
      <c r="DN14" s="15"/>
      <c r="DO14" s="16"/>
      <c r="DP14" s="15"/>
      <c r="DQ14" s="3">
        <f>AVERAGE(DQ10:DQ13)</f>
        <v>1.75</v>
      </c>
      <c r="DR14" s="20">
        <f>DQ14/15</f>
        <v>0.11666666666666667</v>
      </c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3">
        <f>AVERAGE(EH10:EH13)</f>
        <v>2.25</v>
      </c>
      <c r="EI14" s="20">
        <f>EH14/15</f>
        <v>0.15</v>
      </c>
      <c r="EJ14" s="15"/>
      <c r="EK14" s="15"/>
      <c r="EL14" s="15"/>
      <c r="EM14" s="15"/>
      <c r="EN14" s="15"/>
      <c r="EO14" s="16"/>
      <c r="EP14" s="15"/>
      <c r="EQ14" s="16"/>
      <c r="ER14" s="15"/>
      <c r="ES14" s="16"/>
      <c r="ET14" s="15"/>
      <c r="EU14" s="16"/>
      <c r="EV14" s="15"/>
      <c r="EW14" s="16"/>
      <c r="EX14" s="15"/>
      <c r="EY14" s="3">
        <f>AVERAGE(EY10:EY13)</f>
        <v>4</v>
      </c>
      <c r="EZ14" s="20">
        <f>EY14/15</f>
        <v>0.26666666666666666</v>
      </c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3">
        <f>AVERAGE(FQ10:FQ13)</f>
        <v>3.5</v>
      </c>
      <c r="FR14" s="20">
        <f>FQ14/16</f>
        <v>0.21875</v>
      </c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</row>
    <row r="15" spans="1:174" s="4" customFormat="1" ht="12.75">
      <c r="A15">
        <v>2007</v>
      </c>
      <c r="B15" t="s">
        <v>4</v>
      </c>
      <c r="C15">
        <v>0</v>
      </c>
      <c r="D15">
        <v>0</v>
      </c>
      <c r="E15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>
        <v>0</v>
      </c>
      <c r="N15">
        <v>0</v>
      </c>
      <c r="O15">
        <v>0</v>
      </c>
      <c r="P15">
        <v>0</v>
      </c>
      <c r="Q15">
        <v>0</v>
      </c>
      <c r="R15" s="9">
        <f>COUNTIF(C15:Q15,"&gt;=3")</f>
        <v>0</v>
      </c>
      <c r="S15" s="9">
        <f>COUNTIF(C15:Q15,"&gt;=25")</f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 s="9">
        <f>COUNTIF(T15:AI15,"&gt;=3")</f>
        <v>0</v>
      </c>
      <c r="AK15" s="9">
        <f>COUNTIF(T15:AI15,"&gt;=25")</f>
        <v>0</v>
      </c>
      <c r="AL15">
        <v>0</v>
      </c>
      <c r="AM15">
        <v>0</v>
      </c>
      <c r="AN15">
        <v>0</v>
      </c>
      <c r="AO15">
        <v>1.2</v>
      </c>
      <c r="AP15">
        <v>26.5</v>
      </c>
      <c r="AQ15">
        <v>0</v>
      </c>
      <c r="AR15">
        <v>14</v>
      </c>
      <c r="AS15">
        <v>0</v>
      </c>
      <c r="AT15">
        <v>0</v>
      </c>
      <c r="AU15">
        <v>0</v>
      </c>
      <c r="AV15">
        <v>7.8</v>
      </c>
      <c r="AW15">
        <v>14.8</v>
      </c>
      <c r="AX15">
        <v>0</v>
      </c>
      <c r="AY15">
        <v>16.7</v>
      </c>
      <c r="AZ15">
        <v>0</v>
      </c>
      <c r="BA15" s="9">
        <f>COUNTIF(AL15:AZ15,"&gt;=3")</f>
        <v>5</v>
      </c>
      <c r="BB15" s="9">
        <f>COUNTIF(AL15:AZ15,"&gt;=25")</f>
        <v>1</v>
      </c>
      <c r="BC15">
        <v>2.2</v>
      </c>
      <c r="BD15">
        <v>10.6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2.1</v>
      </c>
      <c r="BM15">
        <v>9.9</v>
      </c>
      <c r="BN15">
        <v>0</v>
      </c>
      <c r="BO15">
        <v>0</v>
      </c>
      <c r="BP15">
        <v>0</v>
      </c>
      <c r="BQ15" s="9">
        <f>COUNTIF(BB15:BP15,"&gt;=3")</f>
        <v>2</v>
      </c>
      <c r="BR15" s="9">
        <f>COUNTIF(BB15:BP15,"&gt;=25")</f>
        <v>0</v>
      </c>
      <c r="BS15"/>
      <c r="BT15">
        <v>6.5</v>
      </c>
      <c r="BU15">
        <v>2.8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2.7</v>
      </c>
      <c r="CF15">
        <v>1.6</v>
      </c>
      <c r="CG15">
        <v>5.5</v>
      </c>
      <c r="CH15" s="9">
        <f>COUNTIF(BS15:CG15,"&gt;=3")</f>
        <v>2</v>
      </c>
      <c r="CI15" s="9">
        <f>COUNTIF(BS15:CG15,"&gt;=25")</f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6.2</v>
      </c>
      <c r="CP15">
        <v>0</v>
      </c>
      <c r="CQ15">
        <v>0</v>
      </c>
      <c r="CR15">
        <v>5</v>
      </c>
      <c r="CS15">
        <v>0</v>
      </c>
      <c r="CT15">
        <v>0</v>
      </c>
      <c r="CU15">
        <v>0</v>
      </c>
      <c r="CV15">
        <v>0.8</v>
      </c>
      <c r="CW15">
        <v>0</v>
      </c>
      <c r="CX15">
        <v>0</v>
      </c>
      <c r="CY15">
        <v>0</v>
      </c>
      <c r="CZ15" s="9">
        <f>COUNTIF(CJ15:CY15,"&gt;=3")</f>
        <v>2</v>
      </c>
      <c r="DA15" s="9">
        <f>COUNTIF(CJ15:CY15,"&gt;=25")</f>
        <v>0</v>
      </c>
      <c r="DB15">
        <v>0</v>
      </c>
      <c r="DC15">
        <v>0</v>
      </c>
      <c r="DD15">
        <v>0</v>
      </c>
      <c r="DE15" s="8">
        <v>0</v>
      </c>
      <c r="DF15" s="8">
        <v>0</v>
      </c>
      <c r="DG15" s="8">
        <v>0</v>
      </c>
      <c r="DH15" s="8">
        <v>9.2</v>
      </c>
      <c r="DI15" s="8">
        <v>14.2</v>
      </c>
      <c r="DJ15" s="8">
        <v>0</v>
      </c>
      <c r="DK15" s="8">
        <v>0</v>
      </c>
      <c r="DL15" s="8">
        <v>21.1</v>
      </c>
      <c r="DM15" s="8">
        <v>21.8</v>
      </c>
      <c r="DN15" s="8">
        <v>0</v>
      </c>
      <c r="DO15" s="8">
        <v>0</v>
      </c>
      <c r="DP15" s="8">
        <v>0</v>
      </c>
      <c r="DQ15" s="9">
        <f>COUNTIF(DB15:DP15,"&gt;=3")</f>
        <v>4</v>
      </c>
      <c r="DR15" s="9">
        <f>COUNTIF(DB15:DP15,"&gt;=25")</f>
        <v>0</v>
      </c>
      <c r="DS15" s="8">
        <v>2</v>
      </c>
      <c r="DT15" s="8">
        <v>6.8</v>
      </c>
      <c r="DU15" s="8">
        <v>3.2</v>
      </c>
      <c r="DV15" s="8">
        <v>4.5</v>
      </c>
      <c r="DW15" s="8">
        <v>0</v>
      </c>
      <c r="DX15" s="8">
        <v>0</v>
      </c>
      <c r="DY15" s="8">
        <v>14.5</v>
      </c>
      <c r="DZ15" s="8">
        <v>16.1</v>
      </c>
      <c r="EA15" s="8">
        <v>17.9</v>
      </c>
      <c r="EB15" s="8">
        <v>8.9</v>
      </c>
      <c r="EC15" s="8">
        <v>0.7</v>
      </c>
      <c r="ED15" s="8">
        <v>0</v>
      </c>
      <c r="EE15" s="8">
        <v>0</v>
      </c>
      <c r="EF15" s="8">
        <v>0</v>
      </c>
      <c r="EG15" s="8">
        <v>3</v>
      </c>
      <c r="EH15" s="9">
        <f>COUNTIF(DS15:EG15,"&gt;=3")</f>
        <v>8</v>
      </c>
      <c r="EI15" s="9">
        <f>COUNTIF(DS15:EG15,"&gt;=25")</f>
        <v>0</v>
      </c>
      <c r="EJ15">
        <v>3</v>
      </c>
      <c r="EK15">
        <v>0.3</v>
      </c>
      <c r="EL15">
        <v>1.7</v>
      </c>
      <c r="EM15" s="8">
        <v>0</v>
      </c>
      <c r="EN15" s="8">
        <v>7.7</v>
      </c>
      <c r="EO15" s="8">
        <v>23.9</v>
      </c>
      <c r="EP15" s="8">
        <v>37.2</v>
      </c>
      <c r="EQ15" s="8">
        <v>12</v>
      </c>
      <c r="ER15" s="8">
        <v>7.5</v>
      </c>
      <c r="ES15" s="8">
        <v>2.6</v>
      </c>
      <c r="ET15" s="8">
        <v>16</v>
      </c>
      <c r="EU15" s="8">
        <v>10.9</v>
      </c>
      <c r="EV15" s="8">
        <v>15</v>
      </c>
      <c r="EW15" s="8">
        <v>15.1</v>
      </c>
      <c r="EX15" s="8">
        <v>0</v>
      </c>
      <c r="EY15" s="9">
        <f>COUNTIF(EJ15:EX15,"&gt;=3")</f>
        <v>10</v>
      </c>
      <c r="EZ15" s="9">
        <f>COUNTIF(EJ15:EX15,"&gt;=25")</f>
        <v>1</v>
      </c>
      <c r="FA15" s="8">
        <v>0.3</v>
      </c>
      <c r="FB15" s="8">
        <v>0</v>
      </c>
      <c r="FC15" s="8">
        <v>0</v>
      </c>
      <c r="FD15" s="8">
        <v>16.6</v>
      </c>
      <c r="FE15" s="8">
        <v>5.1</v>
      </c>
      <c r="FF15" s="8">
        <v>0.8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9">
        <f>COUNTIF(FA15:FP15,"&gt;=3")</f>
        <v>2</v>
      </c>
      <c r="FR15" s="9">
        <f>COUNTIF(FA15:FP15,"&gt;=25")</f>
        <v>0</v>
      </c>
    </row>
    <row r="16" spans="1:204" s="4" customFormat="1" ht="12.75">
      <c r="A16" s="4">
        <v>2008</v>
      </c>
      <c r="B16" s="4" t="s">
        <v>4</v>
      </c>
      <c r="C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9">
        <f>COUNTIF(C16:Q16,"&gt;=3")</f>
        <v>0</v>
      </c>
      <c r="S16" s="9">
        <f>COUNTIF(C16:Q16,"&gt;=25")</f>
        <v>0</v>
      </c>
      <c r="T16" s="4">
        <v>0</v>
      </c>
      <c r="U16" s="4">
        <v>0</v>
      </c>
      <c r="V16" s="4">
        <v>0</v>
      </c>
      <c r="W16" s="4">
        <v>4.5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E16" s="4">
        <v>0</v>
      </c>
      <c r="AF16" s="4">
        <v>0</v>
      </c>
      <c r="AG16" s="4">
        <v>0</v>
      </c>
      <c r="AH16" s="4">
        <v>2.3</v>
      </c>
      <c r="AI16" s="4">
        <v>0</v>
      </c>
      <c r="AJ16" s="9">
        <f>COUNTIF(T16:AI16,"&gt;=3")</f>
        <v>1</v>
      </c>
      <c r="AK16" s="9">
        <f>COUNTIF(T16:AI16,"&gt;=25")</f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9">
        <f>COUNTIF(AL16:AZ16,"&gt;=3")</f>
        <v>0</v>
      </c>
      <c r="BB16" s="9">
        <f>COUNTIF(AL16:AZ16,"&gt;=25")</f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9">
        <f>COUNTIF(BB16:BP16,"&gt;=3")</f>
        <v>0</v>
      </c>
      <c r="BR16" s="9">
        <f>COUNTIF(BB16:BP16,"&gt;=25")</f>
        <v>0</v>
      </c>
      <c r="BS16" s="4">
        <v>0</v>
      </c>
      <c r="BT16" s="4">
        <v>0</v>
      </c>
      <c r="BU16" s="4">
        <v>0.2</v>
      </c>
      <c r="BV16" s="4">
        <v>9</v>
      </c>
      <c r="BW16" s="4">
        <v>0.3</v>
      </c>
      <c r="BX16" s="4">
        <v>2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9">
        <f>COUNTIF(BS16:CG16,"&gt;=3")</f>
        <v>1</v>
      </c>
      <c r="CI16" s="9">
        <f>COUNTIF(BS16:CG16,"&gt;=25")</f>
        <v>0</v>
      </c>
      <c r="CJ16" s="4">
        <v>15.6</v>
      </c>
      <c r="CK16" s="4">
        <v>18.8</v>
      </c>
      <c r="CL16" s="4">
        <v>0.5</v>
      </c>
      <c r="CN16" s="4">
        <v>0</v>
      </c>
      <c r="CO16" s="4">
        <v>0</v>
      </c>
      <c r="CP16" s="4">
        <v>0</v>
      </c>
      <c r="CQ16" s="4">
        <v>0</v>
      </c>
      <c r="CR16" s="4">
        <v>7.8</v>
      </c>
      <c r="CS16" s="4">
        <v>0</v>
      </c>
      <c r="CT16" s="4">
        <v>0</v>
      </c>
      <c r="CU16" s="4">
        <v>0</v>
      </c>
      <c r="CV16" s="4">
        <v>0</v>
      </c>
      <c r="CW16" s="4">
        <v>1.2</v>
      </c>
      <c r="CX16" s="4">
        <v>0</v>
      </c>
      <c r="CY16" s="4">
        <v>0</v>
      </c>
      <c r="CZ16" s="9">
        <f>COUNTIF(CJ16:CY16,"&gt;=3")</f>
        <v>3</v>
      </c>
      <c r="DA16" s="9">
        <f>COUNTIF(CJ16:CY16,"&gt;=25")</f>
        <v>0</v>
      </c>
      <c r="DB16" s="4">
        <v>0</v>
      </c>
      <c r="DC16" s="4">
        <v>11.8</v>
      </c>
      <c r="DD16" s="4">
        <v>0</v>
      </c>
      <c r="DE16" s="4">
        <v>0</v>
      </c>
      <c r="DF16" s="4">
        <v>5</v>
      </c>
      <c r="DG16" s="4">
        <v>4.2</v>
      </c>
      <c r="DH16" s="4">
        <v>0.7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10.7</v>
      </c>
      <c r="DO16" s="4">
        <v>0</v>
      </c>
      <c r="DP16" s="4">
        <v>0</v>
      </c>
      <c r="DQ16" s="9">
        <f>COUNTIF(DB16:DP16,"&gt;=3")</f>
        <v>4</v>
      </c>
      <c r="DR16" s="9">
        <f>COUNTIF(DB16:DP16,"&gt;=25")</f>
        <v>0</v>
      </c>
      <c r="DS16" s="4">
        <v>0</v>
      </c>
      <c r="DT16" s="4">
        <v>2.2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0</v>
      </c>
      <c r="EA16" s="4">
        <v>13</v>
      </c>
      <c r="EC16" s="4">
        <v>0</v>
      </c>
      <c r="ED16" s="4">
        <v>0</v>
      </c>
      <c r="EE16" s="4">
        <v>1.8</v>
      </c>
      <c r="EF16" s="4">
        <v>0</v>
      </c>
      <c r="EG16" s="4">
        <v>0.3</v>
      </c>
      <c r="EH16" s="9">
        <f>COUNTIF(DS16:EG16,"&gt;=3")</f>
        <v>1</v>
      </c>
      <c r="EI16" s="9">
        <f>COUNTIF(DS16:EG16,"&gt;=25")</f>
        <v>0</v>
      </c>
      <c r="EJ16" s="4">
        <v>0</v>
      </c>
      <c r="EK16" s="4">
        <v>0</v>
      </c>
      <c r="EL16" s="4">
        <v>13.8</v>
      </c>
      <c r="EM16" s="4">
        <v>14.8</v>
      </c>
      <c r="EN16" s="4">
        <v>2.2</v>
      </c>
      <c r="EO16" s="4">
        <v>0.7</v>
      </c>
      <c r="EP16" s="4">
        <v>4.1</v>
      </c>
      <c r="EQ16" s="4">
        <v>0.9</v>
      </c>
      <c r="ER16" s="4">
        <v>0</v>
      </c>
      <c r="ES16" s="4">
        <v>19.4</v>
      </c>
      <c r="ET16" s="4">
        <v>34.8</v>
      </c>
      <c r="EU16" s="4">
        <v>35.3</v>
      </c>
      <c r="EV16" s="4">
        <v>15.8</v>
      </c>
      <c r="EW16" s="4">
        <v>0</v>
      </c>
      <c r="EX16" s="4">
        <v>12.7</v>
      </c>
      <c r="EY16" s="9">
        <f>COUNTIF(EJ16:EX16,"&gt;=3")</f>
        <v>8</v>
      </c>
      <c r="EZ16" s="9">
        <f>COUNTIF(EJ16:EX16,"&gt;=25")</f>
        <v>2</v>
      </c>
      <c r="FA16" s="4">
        <v>0</v>
      </c>
      <c r="FB16" s="4">
        <v>11.5</v>
      </c>
      <c r="FC16" s="4">
        <v>0.1</v>
      </c>
      <c r="FD16" s="4">
        <v>11</v>
      </c>
      <c r="FE16" s="4">
        <v>3.3</v>
      </c>
      <c r="FG16" s="4">
        <v>11.2</v>
      </c>
      <c r="FH16" s="4">
        <v>1.2</v>
      </c>
      <c r="FI16" s="4">
        <v>0.6</v>
      </c>
      <c r="FJ16" s="4">
        <v>0</v>
      </c>
      <c r="FK16" s="4">
        <v>15.5</v>
      </c>
      <c r="FL16" s="4">
        <v>13.6</v>
      </c>
      <c r="FM16" s="4">
        <v>1</v>
      </c>
      <c r="FN16" s="4">
        <v>0</v>
      </c>
      <c r="FO16" s="4">
        <v>0</v>
      </c>
      <c r="FP16" s="4">
        <v>0</v>
      </c>
      <c r="FQ16" s="9">
        <f>COUNTIF(FA16:FP16,"&gt;=3")</f>
        <v>6</v>
      </c>
      <c r="FR16" s="9">
        <f>COUNTIF(FA16:FP16,"&gt;=25")</f>
        <v>0</v>
      </c>
      <c r="FS16" s="4">
        <v>7</v>
      </c>
      <c r="FT16" s="4">
        <v>18.6</v>
      </c>
      <c r="FU16" s="4">
        <v>9.6</v>
      </c>
      <c r="FV16" s="4">
        <v>17.8</v>
      </c>
      <c r="FW16" s="22">
        <v>69.4</v>
      </c>
      <c r="FX16" s="4">
        <v>8.2</v>
      </c>
      <c r="FY16" s="4">
        <v>9.5</v>
      </c>
      <c r="FZ16" s="4">
        <v>11.6</v>
      </c>
      <c r="GA16" s="4">
        <v>19.8</v>
      </c>
      <c r="GB16" s="4">
        <v>18.5</v>
      </c>
      <c r="GC16" s="4">
        <v>5.6</v>
      </c>
      <c r="GD16" s="4">
        <v>7.4</v>
      </c>
      <c r="GE16" s="22">
        <v>74.2</v>
      </c>
      <c r="GF16" s="4">
        <v>21</v>
      </c>
      <c r="GG16" s="4">
        <v>32.8</v>
      </c>
      <c r="GH16" s="4">
        <v>0.2</v>
      </c>
      <c r="GI16" s="4">
        <v>0.2</v>
      </c>
      <c r="GJ16" s="4">
        <v>1.5</v>
      </c>
      <c r="GK16" s="4">
        <v>15.8</v>
      </c>
      <c r="GL16" s="4">
        <v>6</v>
      </c>
      <c r="GM16" s="4">
        <v>10</v>
      </c>
      <c r="GN16" s="4">
        <v>3.3</v>
      </c>
      <c r="GO16" s="4">
        <v>19.8</v>
      </c>
      <c r="GP16" s="4">
        <v>33.2</v>
      </c>
      <c r="GQ16" s="22">
        <v>65.8</v>
      </c>
      <c r="GR16" s="22">
        <v>80.6</v>
      </c>
      <c r="GS16" s="4">
        <v>30.4</v>
      </c>
      <c r="GT16" s="4">
        <v>30.4</v>
      </c>
      <c r="GU16" s="4">
        <v>3.4</v>
      </c>
      <c r="GV16" s="4">
        <v>6.2</v>
      </c>
    </row>
    <row r="17" spans="1:204" s="4" customFormat="1" ht="12.75">
      <c r="A17" s="4">
        <v>2009</v>
      </c>
      <c r="B17" s="4" t="s">
        <v>4</v>
      </c>
      <c r="C17" s="4">
        <v>0</v>
      </c>
      <c r="D17" s="4">
        <v>0</v>
      </c>
      <c r="E17" s="4">
        <v>0</v>
      </c>
      <c r="F17" s="8">
        <v>0</v>
      </c>
      <c r="G17" s="4">
        <v>0</v>
      </c>
      <c r="H17" s="8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9">
        <f>COUNTIF(C17:Q17,"&gt;=3")</f>
        <v>0</v>
      </c>
      <c r="S17" s="9">
        <f>COUNTIF(C17:Q17,"&gt;=25")</f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9">
        <f>COUNTIF(T17:AI17,"&gt;=3")</f>
        <v>0</v>
      </c>
      <c r="AK17" s="9">
        <f>COUNTIF(T17:AI17,"&gt;=25")</f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9">
        <f>COUNTIF(AL17:AZ17,"&gt;=3")</f>
        <v>0</v>
      </c>
      <c r="BB17" s="9">
        <f>COUNTIF(AL17:AZ17,"&gt;=25")</f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9">
        <f>COUNTIF(BB17:BP17,"&gt;=3")</f>
        <v>0</v>
      </c>
      <c r="BR17" s="9">
        <f>COUNTIF(BB17:BP17,"&gt;=25")</f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8">
        <v>0</v>
      </c>
      <c r="BY17" s="4">
        <v>0</v>
      </c>
      <c r="BZ17" s="8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9">
        <f>COUNTIF(BS17:CG17,"&gt;=3")</f>
        <v>0</v>
      </c>
      <c r="CI17" s="9">
        <f>COUNTIF(BS17:CG17,"&gt;=25")</f>
        <v>0</v>
      </c>
      <c r="CJ17" s="4">
        <v>0</v>
      </c>
      <c r="CK17" s="4">
        <v>0</v>
      </c>
      <c r="CL17" s="4">
        <v>0</v>
      </c>
      <c r="CM17" s="4">
        <v>0.4</v>
      </c>
      <c r="CN17" s="4">
        <v>0.5</v>
      </c>
      <c r="CO17" s="4">
        <v>5.7</v>
      </c>
      <c r="CP17" s="4">
        <v>2</v>
      </c>
      <c r="CQ17" s="4">
        <v>0</v>
      </c>
      <c r="CR17" s="4">
        <v>5</v>
      </c>
      <c r="CS17" s="4">
        <v>4.6</v>
      </c>
      <c r="CT17" s="4">
        <v>0</v>
      </c>
      <c r="CU17" s="4">
        <v>0.1</v>
      </c>
      <c r="CW17" s="4">
        <v>2.4</v>
      </c>
      <c r="CX17" s="4">
        <v>6.5</v>
      </c>
      <c r="CY17" s="4">
        <v>5.8</v>
      </c>
      <c r="CZ17" s="9">
        <f>COUNTIF(CJ17:CY17,"&gt;=3")</f>
        <v>5</v>
      </c>
      <c r="DA17" s="9">
        <f>COUNTIF(CJ17:CY17,"&gt;=25")</f>
        <v>0</v>
      </c>
      <c r="DB17" s="4">
        <v>6.8</v>
      </c>
      <c r="DC17" s="4">
        <v>0</v>
      </c>
      <c r="DD17" s="4">
        <v>7.2</v>
      </c>
      <c r="DE17" s="4">
        <v>33</v>
      </c>
      <c r="DF17" s="4">
        <v>2.7</v>
      </c>
      <c r="DG17" s="8">
        <v>0.5</v>
      </c>
      <c r="DH17" s="4">
        <v>6.2</v>
      </c>
      <c r="DJ17" s="4">
        <v>0</v>
      </c>
      <c r="DL17" s="4">
        <v>0</v>
      </c>
      <c r="DM17" s="4">
        <v>0</v>
      </c>
      <c r="DN17" s="4">
        <v>0</v>
      </c>
      <c r="DO17" s="4">
        <v>15.9</v>
      </c>
      <c r="DP17" s="4">
        <v>20.4</v>
      </c>
      <c r="DQ17" s="9">
        <f>COUNTIF(DB17:DP17,"&gt;=3")</f>
        <v>6</v>
      </c>
      <c r="DR17" s="9">
        <f>COUNTIF(DB17:DP17,"&gt;=25")</f>
        <v>1</v>
      </c>
      <c r="DT17" s="4">
        <v>7</v>
      </c>
      <c r="DU17" s="4">
        <v>0</v>
      </c>
      <c r="DV17" s="4">
        <v>0</v>
      </c>
      <c r="DW17" s="4">
        <v>0</v>
      </c>
      <c r="DX17" s="4">
        <v>16</v>
      </c>
      <c r="DY17" s="4">
        <v>14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9">
        <f>COUNTIF(DS17:EG17,"&gt;=3")</f>
        <v>3</v>
      </c>
      <c r="EI17" s="9">
        <f>COUNTIF(DS17:EG17,"&gt;=25")</f>
        <v>0</v>
      </c>
      <c r="EJ17" s="4">
        <v>8.6</v>
      </c>
      <c r="EL17" s="4">
        <v>0</v>
      </c>
      <c r="EM17" s="4">
        <v>3.6</v>
      </c>
      <c r="EN17" s="4">
        <v>0</v>
      </c>
      <c r="EO17" s="8">
        <v>0</v>
      </c>
      <c r="EP17" s="4">
        <v>0</v>
      </c>
      <c r="EQ17" s="8">
        <v>0</v>
      </c>
      <c r="ER17" s="4">
        <v>0</v>
      </c>
      <c r="ES17" s="8">
        <v>9.3</v>
      </c>
      <c r="ET17" s="4">
        <v>16</v>
      </c>
      <c r="EU17" s="8">
        <v>10.9</v>
      </c>
      <c r="EV17" s="4">
        <v>10</v>
      </c>
      <c r="EW17" s="8">
        <v>2.5</v>
      </c>
      <c r="EX17" s="4">
        <v>1.4</v>
      </c>
      <c r="EY17" s="9">
        <f>COUNTIF(EJ17:EX17,"&gt;=3")</f>
        <v>6</v>
      </c>
      <c r="EZ17" s="9">
        <f>COUNTIF(EJ17:EX17,"&gt;=25")</f>
        <v>0</v>
      </c>
      <c r="FA17" s="4">
        <v>5</v>
      </c>
      <c r="FB17" s="4">
        <v>18.1</v>
      </c>
      <c r="FC17" s="4">
        <v>0</v>
      </c>
      <c r="FD17" s="4">
        <v>0</v>
      </c>
      <c r="FE17" s="4">
        <v>0</v>
      </c>
      <c r="FF17" s="4">
        <v>5.4</v>
      </c>
      <c r="FH17" s="4">
        <v>11.5</v>
      </c>
      <c r="FI17" s="4">
        <v>0</v>
      </c>
      <c r="FJ17" s="4">
        <v>0.2</v>
      </c>
      <c r="FK17" s="4">
        <v>43.6</v>
      </c>
      <c r="FL17" s="22">
        <v>50.4</v>
      </c>
      <c r="FM17" s="4">
        <v>0</v>
      </c>
      <c r="FN17" s="4">
        <v>0.5</v>
      </c>
      <c r="FO17" s="4">
        <v>0.4</v>
      </c>
      <c r="FP17" s="4">
        <v>25.2</v>
      </c>
      <c r="FQ17" s="9">
        <f>COUNTIF(FA17:FP17,"&gt;=3")</f>
        <v>7</v>
      </c>
      <c r="FR17" s="9">
        <f>COUNTIF(FA17:FP17,"&gt;=25")</f>
        <v>3</v>
      </c>
      <c r="FT17" s="4">
        <v>1.3</v>
      </c>
      <c r="FU17" s="4">
        <v>3.2</v>
      </c>
      <c r="FV17" s="4">
        <v>1.4</v>
      </c>
      <c r="FW17" s="4">
        <v>14.2</v>
      </c>
      <c r="FX17" s="4">
        <v>3.7</v>
      </c>
      <c r="FY17" s="4">
        <v>16.5</v>
      </c>
      <c r="FZ17" s="4">
        <v>3.4</v>
      </c>
      <c r="GA17" s="3"/>
      <c r="GB17" s="4">
        <v>0</v>
      </c>
      <c r="GC17" s="4">
        <v>0.5</v>
      </c>
      <c r="GD17" s="4">
        <v>0</v>
      </c>
      <c r="GE17" s="4">
        <v>26.3</v>
      </c>
      <c r="GF17" s="4">
        <v>0</v>
      </c>
      <c r="GG17" s="4">
        <v>2.8</v>
      </c>
      <c r="GH17" s="4">
        <v>0</v>
      </c>
      <c r="GI17" s="4">
        <v>0</v>
      </c>
      <c r="GJ17" s="4">
        <v>0</v>
      </c>
      <c r="GK17" s="4">
        <v>0</v>
      </c>
      <c r="GL17" s="4">
        <v>0</v>
      </c>
      <c r="GM17" s="4">
        <v>15.2</v>
      </c>
      <c r="GN17" s="4">
        <v>0.4</v>
      </c>
      <c r="GO17" s="4">
        <v>6.6</v>
      </c>
      <c r="GP17" s="4">
        <v>4</v>
      </c>
      <c r="GQ17" s="4">
        <v>0.7</v>
      </c>
      <c r="GR17" s="4">
        <v>9.5</v>
      </c>
      <c r="GS17" s="4">
        <v>31.6</v>
      </c>
      <c r="GT17" s="4">
        <v>45</v>
      </c>
      <c r="GU17" s="4">
        <v>2.6</v>
      </c>
      <c r="GV17" s="4">
        <v>2.4</v>
      </c>
    </row>
    <row r="18" spans="1:214" s="4" customFormat="1" ht="12.75">
      <c r="A18" s="4">
        <v>2010</v>
      </c>
      <c r="B18" s="4" t="s">
        <v>4</v>
      </c>
      <c r="C18" s="4">
        <v>0</v>
      </c>
      <c r="D18" s="4">
        <v>0</v>
      </c>
      <c r="E18" s="4">
        <v>0</v>
      </c>
      <c r="F18" s="8">
        <v>0</v>
      </c>
      <c r="G18" s="8">
        <v>0</v>
      </c>
      <c r="H18" s="8">
        <v>0</v>
      </c>
      <c r="I18" s="8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0.5</v>
      </c>
      <c r="Q18" s="4">
        <v>0</v>
      </c>
      <c r="R18" s="9">
        <f>COUNTIF(C18:Q18,"&gt;=3")</f>
        <v>0</v>
      </c>
      <c r="S18" s="9">
        <f>COUNTIF(C18:Q18,"&gt;=25")</f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9">
        <f>COUNTIF(T18:AI18,"&gt;=3")</f>
        <v>0</v>
      </c>
      <c r="AK18" s="9">
        <f>COUNTIF(T18:AI18,"&gt;=25")</f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1.2</v>
      </c>
      <c r="AU18" s="4">
        <v>0</v>
      </c>
      <c r="AV18" s="4">
        <v>0</v>
      </c>
      <c r="AW18" s="4">
        <v>0</v>
      </c>
      <c r="AX18" s="4">
        <v>0</v>
      </c>
      <c r="AY18" s="4">
        <v>0.6</v>
      </c>
      <c r="AZ18" s="4">
        <v>0</v>
      </c>
      <c r="BA18" s="9">
        <f>COUNTIF(AL18:AZ18,"&gt;=3")</f>
        <v>0</v>
      </c>
      <c r="BB18" s="9">
        <f>COUNTIF(AL18:AZ18,"&gt;=25")</f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1.2</v>
      </c>
      <c r="BO18" s="4">
        <v>0</v>
      </c>
      <c r="BP18" s="4">
        <v>0</v>
      </c>
      <c r="BQ18" s="9">
        <f>COUNTIF(BB18:BP18,"&gt;=3")</f>
        <v>0</v>
      </c>
      <c r="BR18" s="9">
        <f>COUNTIF(BB18:BP18,"&gt;=25")</f>
        <v>0</v>
      </c>
      <c r="BS18" s="4">
        <v>7.8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7.2</v>
      </c>
      <c r="CH18" s="9">
        <f>COUNTIF(BS18:CG18,"&gt;=3")</f>
        <v>2</v>
      </c>
      <c r="CI18" s="9">
        <f>COUNTIF(BS18:CG18,"&gt;=25")</f>
        <v>0</v>
      </c>
      <c r="CJ18" s="4">
        <v>0</v>
      </c>
      <c r="CK18" s="4">
        <v>2.4</v>
      </c>
      <c r="CL18" s="4">
        <v>0</v>
      </c>
      <c r="CM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Z18" s="9">
        <f>COUNTIF(CJ18:CY18,"&gt;=3")</f>
        <v>0</v>
      </c>
      <c r="DA18" s="9">
        <f>COUNTIF(CJ18:CY18,"&gt;=25")</f>
        <v>0</v>
      </c>
      <c r="DB18" s="4">
        <v>1</v>
      </c>
      <c r="DC18" s="4">
        <v>0</v>
      </c>
      <c r="DD18" s="4">
        <v>0</v>
      </c>
      <c r="DE18" s="4">
        <v>0</v>
      </c>
      <c r="DF18" s="4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13.5</v>
      </c>
      <c r="DP18" s="8">
        <v>0</v>
      </c>
      <c r="DQ18" s="9">
        <f>COUNTIF(DB18:DP18,"&gt;=3")</f>
        <v>1</v>
      </c>
      <c r="DR18" s="9">
        <f>COUNTIF(DB18:DP18,"&gt;=25")</f>
        <v>0</v>
      </c>
      <c r="DS18" s="8">
        <v>0</v>
      </c>
      <c r="DU18" s="4">
        <v>22.1</v>
      </c>
      <c r="DV18" s="4">
        <v>18.8</v>
      </c>
      <c r="DW18" s="4">
        <v>1.2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  <c r="ED18" s="4">
        <v>8.6</v>
      </c>
      <c r="EE18" s="4">
        <v>0.4</v>
      </c>
      <c r="EF18" s="4">
        <v>1</v>
      </c>
      <c r="EG18" s="4">
        <v>0.3</v>
      </c>
      <c r="EH18" s="9">
        <f>COUNTIF(DS18:EG18,"&gt;=3")</f>
        <v>3</v>
      </c>
      <c r="EI18" s="9">
        <f>COUNTIF(DS18:EG18,"&gt;=25")</f>
        <v>0</v>
      </c>
      <c r="EJ18" s="4">
        <v>0</v>
      </c>
      <c r="EK18" s="4">
        <v>16.5</v>
      </c>
      <c r="EL18" s="4">
        <v>0</v>
      </c>
      <c r="EM18" s="4">
        <v>0</v>
      </c>
      <c r="EN18" s="4">
        <v>0.2</v>
      </c>
      <c r="EO18" s="8">
        <v>0</v>
      </c>
      <c r="EP18" s="8">
        <v>30.8</v>
      </c>
      <c r="EQ18" s="8">
        <v>1.4</v>
      </c>
      <c r="ER18" s="8">
        <v>2.2</v>
      </c>
      <c r="ES18" s="8">
        <v>0.4</v>
      </c>
      <c r="ET18" s="8">
        <v>0</v>
      </c>
      <c r="EU18" s="8">
        <v>0</v>
      </c>
      <c r="EV18" s="8">
        <v>0</v>
      </c>
      <c r="EW18" s="8">
        <v>0</v>
      </c>
      <c r="EY18" s="9">
        <f>COUNTIF(EJ18:EX18,"&gt;=3")</f>
        <v>2</v>
      </c>
      <c r="EZ18" s="9">
        <f>COUNTIF(EJ18:EX18,"&gt;=25")</f>
        <v>1</v>
      </c>
      <c r="FA18" s="4">
        <v>0</v>
      </c>
      <c r="FB18" s="4">
        <v>0</v>
      </c>
      <c r="FC18" s="4">
        <v>0</v>
      </c>
      <c r="FD18" s="4">
        <v>17.6</v>
      </c>
      <c r="FE18" s="4">
        <v>5.7</v>
      </c>
      <c r="FH18" s="4">
        <v>0</v>
      </c>
      <c r="FI18" s="4">
        <v>35.2</v>
      </c>
      <c r="FJ18" s="4">
        <v>1</v>
      </c>
      <c r="FK18" s="4">
        <v>9.7</v>
      </c>
      <c r="FL18" s="4">
        <v>0.6</v>
      </c>
      <c r="FM18" s="4">
        <v>15.8</v>
      </c>
      <c r="FN18" s="4">
        <v>8</v>
      </c>
      <c r="FO18" s="4">
        <v>1</v>
      </c>
      <c r="FP18" s="4">
        <v>0</v>
      </c>
      <c r="FQ18" s="9">
        <f>COUNTIF(FA18:FP18,"&gt;=3")</f>
        <v>6</v>
      </c>
      <c r="FR18" s="9">
        <f>COUNTIF(FA18:FP18,"&gt;=25")</f>
        <v>1</v>
      </c>
      <c r="FS18" s="4">
        <v>0</v>
      </c>
      <c r="FT18" s="4">
        <v>10</v>
      </c>
      <c r="FU18" s="4">
        <v>10</v>
      </c>
      <c r="FV18" s="4">
        <v>3.2</v>
      </c>
      <c r="FW18" s="4">
        <v>0</v>
      </c>
      <c r="FX18" s="4">
        <v>1</v>
      </c>
      <c r="FY18" s="4">
        <v>0</v>
      </c>
      <c r="FZ18" s="4">
        <v>0</v>
      </c>
      <c r="GA18" s="4">
        <v>0</v>
      </c>
      <c r="GB18" s="4">
        <v>0</v>
      </c>
      <c r="GC18" s="4">
        <v>0</v>
      </c>
      <c r="GE18" s="4">
        <v>37.5</v>
      </c>
      <c r="GF18" s="4">
        <v>0</v>
      </c>
      <c r="GG18" s="4">
        <v>0.8</v>
      </c>
      <c r="GH18" s="4">
        <v>14.2</v>
      </c>
      <c r="GI18" s="4">
        <v>1.3</v>
      </c>
      <c r="GJ18" s="4">
        <v>11.2</v>
      </c>
      <c r="GK18" s="4">
        <v>1.4</v>
      </c>
      <c r="GL18" s="4">
        <v>0</v>
      </c>
      <c r="GM18" s="4">
        <v>0.7</v>
      </c>
      <c r="GN18" s="4">
        <v>5</v>
      </c>
      <c r="GO18" s="4">
        <v>16.2</v>
      </c>
      <c r="GP18" s="4">
        <v>17.8</v>
      </c>
      <c r="GQ18" s="4">
        <v>15.3</v>
      </c>
      <c r="GR18" s="4">
        <v>62.8</v>
      </c>
      <c r="GS18" s="3"/>
      <c r="GT18" s="4">
        <v>14</v>
      </c>
      <c r="GU18" s="4">
        <v>13.2</v>
      </c>
      <c r="GV18" s="4">
        <v>8.3</v>
      </c>
      <c r="HF18" s="4">
        <v>27.6</v>
      </c>
    </row>
    <row r="19" spans="1:20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>AVERAGE(R15:R18)</f>
        <v>0</v>
      </c>
      <c r="S19" s="20">
        <f>R19/15</f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f>AVERAGE(AJ15:AJ18)</f>
        <v>0.25</v>
      </c>
      <c r="AK19" s="20">
        <f>AJ19/16</f>
        <v>0.015625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>
        <f>AVERAGE(BA15:BA18)</f>
        <v>1.25</v>
      </c>
      <c r="BB19" s="20">
        <f>BA19/15</f>
        <v>0.08333333333333333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>
        <f>AVERAGE(BQ15:BQ18)</f>
        <v>0.5</v>
      </c>
      <c r="BR19" s="20">
        <f>BQ19/15</f>
        <v>0.03333333333333333</v>
      </c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>
        <f>AVERAGE(CH15:CH18)</f>
        <v>1.25</v>
      </c>
      <c r="CI19" s="20">
        <f>CH19/15</f>
        <v>0.08333333333333333</v>
      </c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>
        <f>AVERAGE(CZ15:CZ18)</f>
        <v>2.5</v>
      </c>
      <c r="DA19" s="20">
        <f>CZ19/16</f>
        <v>0.15625</v>
      </c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>
        <f>AVERAGE(DQ15:DQ18)</f>
        <v>3.75</v>
      </c>
      <c r="DR19" s="20">
        <f>DQ19/15</f>
        <v>0.25</v>
      </c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>
        <f>AVERAGE(EH15:EH18)</f>
        <v>3.75</v>
      </c>
      <c r="EI19" s="20">
        <f>EH19/15</f>
        <v>0.25</v>
      </c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>
        <f>AVERAGE(EY15:EY18)</f>
        <v>6.5</v>
      </c>
      <c r="EZ19" s="20">
        <f>EY19/15</f>
        <v>0.43333333333333335</v>
      </c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>
        <f>AVERAGE(FQ15:FQ18)</f>
        <v>5.25</v>
      </c>
      <c r="FR19" s="20">
        <f>FQ19/16</f>
        <v>0.328125</v>
      </c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</row>
    <row r="20" spans="1:139" ht="12.75">
      <c r="A20">
        <v>2007</v>
      </c>
      <c r="B20" t="s">
        <v>28</v>
      </c>
      <c r="R20" s="9">
        <f>COUNTIF(C20:Q20,"&gt;=3")</f>
        <v>0</v>
      </c>
      <c r="S20" s="9">
        <f>COUNTIF(C20:Q20,"&gt;=25")</f>
        <v>0</v>
      </c>
      <c r="AJ20" s="9">
        <f>COUNTIF(T20:AI20,"&gt;=3")</f>
        <v>0</v>
      </c>
      <c r="AK20" s="9">
        <f>COUNTIF(T20:AI20,"&gt;=25")</f>
        <v>0</v>
      </c>
      <c r="BA20" s="9"/>
      <c r="BB20" s="9"/>
      <c r="BQ20" s="9">
        <f>COUNTIF(BB20:BP20,"&gt;=3")</f>
        <v>0</v>
      </c>
      <c r="BR20" s="9">
        <f>COUNTIF(BB20:BP20,"&gt;=25")</f>
        <v>0</v>
      </c>
      <c r="BS20">
        <v>3</v>
      </c>
      <c r="BT20" s="4">
        <v>0</v>
      </c>
      <c r="BU20" s="4">
        <v>0</v>
      </c>
      <c r="BV20" s="4">
        <v>0</v>
      </c>
      <c r="BW20" s="4">
        <v>0</v>
      </c>
      <c r="BX20" s="8">
        <v>0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E20" s="4">
        <v>1</v>
      </c>
      <c r="CF20" s="4">
        <v>0</v>
      </c>
      <c r="CG20" s="4">
        <v>0</v>
      </c>
      <c r="CH20" s="9">
        <f>COUNTIF(BS20:CG20,"&gt;=3")</f>
        <v>1</v>
      </c>
      <c r="CI20" s="9">
        <f>COUNTIF(BS20:CG20,"&gt;=25")</f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/>
      <c r="CW20" s="4">
        <v>0</v>
      </c>
      <c r="CX20" s="4">
        <v>0</v>
      </c>
      <c r="CY20" s="4">
        <v>0</v>
      </c>
      <c r="CZ20" s="9">
        <f>COUNTIF(CJ20:CY20,"&gt;=3")</f>
        <v>0</v>
      </c>
      <c r="DA20" s="9">
        <f>COUNTIF(CJ20:CY20,"&gt;=25")</f>
        <v>0</v>
      </c>
      <c r="DB20" s="8">
        <v>0</v>
      </c>
      <c r="DC20" s="4">
        <v>0</v>
      </c>
      <c r="DD20" s="4">
        <v>0</v>
      </c>
      <c r="DE20" s="4">
        <v>0</v>
      </c>
      <c r="DF20" s="4">
        <v>0</v>
      </c>
      <c r="DG20" s="8">
        <v>0</v>
      </c>
      <c r="DI20">
        <v>0</v>
      </c>
      <c r="DJ20" s="4">
        <v>0</v>
      </c>
      <c r="DK20" s="4">
        <v>0</v>
      </c>
      <c r="DM20" s="4">
        <v>0</v>
      </c>
      <c r="DN20" s="4">
        <v>0</v>
      </c>
      <c r="DO20" s="4">
        <v>0</v>
      </c>
      <c r="DP20" s="4">
        <v>0</v>
      </c>
      <c r="DQ20" s="9">
        <f>COUNTIF(DB20:DP20,"&gt;=3")</f>
        <v>0</v>
      </c>
      <c r="DR20" s="9">
        <f>COUNTIF(DB20:DP20,"&gt;=25")</f>
        <v>0</v>
      </c>
      <c r="DS20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F20" s="4">
        <v>0</v>
      </c>
      <c r="EG20" s="4">
        <v>0</v>
      </c>
      <c r="EH20" s="9">
        <f>COUNTIF(DS20:EG20,"&gt;=3")</f>
        <v>0</v>
      </c>
      <c r="EI20" s="9">
        <f>COUNTIF(DS20:EG20,"&gt;=25")</f>
        <v>0</v>
      </c>
    </row>
    <row r="21" spans="1:204" ht="12.75">
      <c r="A21" s="4">
        <v>2008</v>
      </c>
      <c r="B21" t="s">
        <v>28</v>
      </c>
      <c r="R21" s="9">
        <f>COUNTIF(C21:Q21,"&gt;=3")</f>
        <v>0</v>
      </c>
      <c r="S21" s="9">
        <f>COUNTIF(C21:Q21,"&gt;=25")</f>
        <v>0</v>
      </c>
      <c r="AJ21" s="9">
        <f>COUNTIF(T21:AI21,"&gt;=3")</f>
        <v>0</v>
      </c>
      <c r="AK21" s="9">
        <f>COUNTIF(T21:AI21,"&gt;=25")</f>
        <v>0</v>
      </c>
      <c r="BA21" s="9"/>
      <c r="BB21" s="9"/>
      <c r="BQ21" s="9">
        <f>COUNTIF(BB21:BP21,"&gt;=3")</f>
        <v>0</v>
      </c>
      <c r="BR21" s="9">
        <f>COUNTIF(BB21:BP21,"&gt;=25")</f>
        <v>0</v>
      </c>
      <c r="BU21" s="4">
        <v>0</v>
      </c>
      <c r="BX21" s="8">
        <v>0</v>
      </c>
      <c r="BY21" s="8">
        <v>0</v>
      </c>
      <c r="BZ21" s="8">
        <v>0</v>
      </c>
      <c r="CA21" s="8">
        <v>0.1</v>
      </c>
      <c r="CB21" s="8">
        <v>0</v>
      </c>
      <c r="CC21" s="8">
        <v>0</v>
      </c>
      <c r="CE21" s="4">
        <v>0</v>
      </c>
      <c r="CF21" s="4">
        <v>3</v>
      </c>
      <c r="CG21" s="4">
        <v>0</v>
      </c>
      <c r="CH21" s="9">
        <f>COUNTIF(BS21:CG21,"&gt;=3")</f>
        <v>1</v>
      </c>
      <c r="CI21" s="9">
        <f>COUNTIF(BS21:CG21,"&gt;=25")</f>
        <v>0</v>
      </c>
      <c r="CJ21" s="4">
        <v>0</v>
      </c>
      <c r="CK21" s="4">
        <v>0</v>
      </c>
      <c r="CL21" s="4">
        <v>0</v>
      </c>
      <c r="CM21" s="4">
        <v>0</v>
      </c>
      <c r="CO21" s="4">
        <v>0</v>
      </c>
      <c r="CQ21" s="4">
        <v>0</v>
      </c>
      <c r="CR21" s="4">
        <v>0</v>
      </c>
      <c r="CS21" s="4">
        <v>0</v>
      </c>
      <c r="CT21" s="4"/>
      <c r="CU21" s="4">
        <v>0</v>
      </c>
      <c r="CV21" s="4">
        <v>0</v>
      </c>
      <c r="CW21" s="4">
        <v>0</v>
      </c>
      <c r="CX21" s="4">
        <v>0</v>
      </c>
      <c r="CZ21" s="9">
        <f>COUNTIF(CJ21:CY21,"&gt;=3")</f>
        <v>0</v>
      </c>
      <c r="DA21" s="9">
        <f>COUNTIF(CJ21:CY21,"&gt;=25")</f>
        <v>0</v>
      </c>
      <c r="DB21" s="8">
        <v>16.7</v>
      </c>
      <c r="DC21" s="4">
        <v>0</v>
      </c>
      <c r="DD21" s="4">
        <v>0</v>
      </c>
      <c r="DE21" s="4">
        <v>5</v>
      </c>
      <c r="DF21" s="4">
        <v>0</v>
      </c>
      <c r="DQ21" s="9">
        <f>COUNTIF(DB21:DP21,"&gt;=3")</f>
        <v>2</v>
      </c>
      <c r="DR21" s="9">
        <f>COUNTIF(DB21:DP21,"&gt;=25")</f>
        <v>0</v>
      </c>
      <c r="DS21">
        <v>0</v>
      </c>
      <c r="DT21">
        <v>0</v>
      </c>
      <c r="DU21" s="4">
        <v>0</v>
      </c>
      <c r="DV21" s="4">
        <v>0</v>
      </c>
      <c r="DX21">
        <v>0</v>
      </c>
      <c r="DZ21">
        <v>0</v>
      </c>
      <c r="EA21" s="4">
        <v>0</v>
      </c>
      <c r="ED21" s="4">
        <v>0</v>
      </c>
      <c r="EF21" s="4">
        <v>0</v>
      </c>
      <c r="EH21" s="9">
        <f>COUNTIF(DS21:EG21,"&gt;=3")</f>
        <v>0</v>
      </c>
      <c r="EI21" s="9">
        <f>COUNTIF(DS21:EG21,"&gt;=25")</f>
        <v>0</v>
      </c>
      <c r="FU21">
        <v>0</v>
      </c>
      <c r="FV21">
        <v>0</v>
      </c>
      <c r="FW21">
        <v>0</v>
      </c>
      <c r="FX21">
        <v>0</v>
      </c>
      <c r="FY21" s="3"/>
      <c r="FZ21">
        <v>0</v>
      </c>
      <c r="GA21">
        <v>0</v>
      </c>
      <c r="GB21">
        <v>0</v>
      </c>
      <c r="GC21">
        <v>0</v>
      </c>
      <c r="GD21" s="3"/>
      <c r="GE21">
        <v>0</v>
      </c>
      <c r="GF21" s="3"/>
      <c r="GG21">
        <v>3.6</v>
      </c>
      <c r="GH21" s="3">
        <v>0</v>
      </c>
      <c r="GI21">
        <v>0</v>
      </c>
      <c r="GJ21" s="3">
        <v>0</v>
      </c>
      <c r="GK21">
        <v>0</v>
      </c>
      <c r="GL21" s="3">
        <v>0</v>
      </c>
      <c r="GM21" s="3"/>
      <c r="GN21" s="3">
        <v>0</v>
      </c>
      <c r="GO21" s="3"/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3">
        <v>11.7</v>
      </c>
      <c r="GV21" s="3"/>
    </row>
    <row r="22" spans="1:214" ht="12.75">
      <c r="A22" s="4">
        <v>2009</v>
      </c>
      <c r="B22" t="s">
        <v>28</v>
      </c>
      <c r="R22" s="9">
        <f>COUNTIF(C22:Q22,"&gt;=3")</f>
        <v>0</v>
      </c>
      <c r="S22" s="9">
        <f>COUNTIF(C22:Q22,"&gt;=25")</f>
        <v>0</v>
      </c>
      <c r="AJ22" s="9">
        <f>COUNTIF(T22:AI22,"&gt;=3")</f>
        <v>0</v>
      </c>
      <c r="AK22" s="9">
        <f>COUNTIF(T22:AI22,"&gt;=25")</f>
        <v>0</v>
      </c>
      <c r="BA22" s="9"/>
      <c r="BB22" s="9"/>
      <c r="BQ22" s="9">
        <f>COUNTIF(BB22:BP22,"&gt;=3")</f>
        <v>0</v>
      </c>
      <c r="BR22" s="9">
        <f>COUNTIF(BB22:BP22,"&gt;=25")</f>
        <v>0</v>
      </c>
      <c r="BT22">
        <v>0</v>
      </c>
      <c r="BX22">
        <v>0</v>
      </c>
      <c r="BY22" s="8">
        <v>0</v>
      </c>
      <c r="BZ22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9">
        <f>COUNTIF(BS22:CG22,"&gt;=3")</f>
        <v>0</v>
      </c>
      <c r="CI22" s="9">
        <f>COUNTIF(BS22:CG22,"&gt;=25")</f>
        <v>0</v>
      </c>
      <c r="CJ22" s="4">
        <v>0</v>
      </c>
      <c r="CK22">
        <v>0</v>
      </c>
      <c r="CL22" s="4">
        <v>0</v>
      </c>
      <c r="CM22" s="4">
        <v>0</v>
      </c>
      <c r="CN22" s="4">
        <v>0</v>
      </c>
      <c r="CO22" s="4">
        <v>2</v>
      </c>
      <c r="CP22" s="4">
        <v>4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X22" s="4">
        <v>14.5</v>
      </c>
      <c r="CY22" s="4">
        <v>0</v>
      </c>
      <c r="CZ22" s="9">
        <f>COUNTIF(CJ22:CY22,"&gt;=3")</f>
        <v>2</v>
      </c>
      <c r="DA22" s="9">
        <f>COUNTIF(CJ22:CY22,"&gt;=25")</f>
        <v>0</v>
      </c>
      <c r="DB22">
        <v>0</v>
      </c>
      <c r="DC22" s="4">
        <v>0</v>
      </c>
      <c r="DD22" s="4">
        <v>0</v>
      </c>
      <c r="DE22" s="4">
        <v>0</v>
      </c>
      <c r="DF22" s="4">
        <v>0</v>
      </c>
      <c r="DQ22" s="9">
        <f>COUNTIF(DB22:DP22,"&gt;=3")</f>
        <v>0</v>
      </c>
      <c r="DR22" s="9">
        <f>COUNTIF(DB22:DP22,"&gt;=25")</f>
        <v>0</v>
      </c>
      <c r="DS22">
        <v>0</v>
      </c>
      <c r="DT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9">
        <f>COUNTIF(DS22:EG22,"&gt;=3")</f>
        <v>0</v>
      </c>
      <c r="EI22" s="9">
        <f>COUNTIF(DS22:EG22,"&gt;=25")</f>
        <v>0</v>
      </c>
      <c r="FS22">
        <v>0</v>
      </c>
      <c r="FT22">
        <v>0</v>
      </c>
      <c r="FV22">
        <v>0</v>
      </c>
      <c r="FW22">
        <v>0</v>
      </c>
      <c r="FX22">
        <v>0</v>
      </c>
      <c r="FZ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 s="3"/>
      <c r="GO22">
        <v>0</v>
      </c>
      <c r="GP22">
        <v>0</v>
      </c>
      <c r="GQ22">
        <v>0</v>
      </c>
      <c r="GR22">
        <v>0</v>
      </c>
      <c r="GS22">
        <v>0</v>
      </c>
      <c r="GT22" s="3"/>
      <c r="GU22">
        <v>0</v>
      </c>
      <c r="GV22">
        <v>0</v>
      </c>
      <c r="HF22">
        <v>0</v>
      </c>
    </row>
    <row r="23" spans="1:204" ht="12.75">
      <c r="A23" s="4">
        <v>2010</v>
      </c>
      <c r="B23" t="s">
        <v>28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s="9">
        <f>COUNTIF(C23:Q23,"&gt;=3")</f>
        <v>0</v>
      </c>
      <c r="S23" s="9">
        <f>COUNTIF(C23:Q23,"&gt;=25")</f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2</v>
      </c>
      <c r="AJ23" s="9">
        <f>COUNTIF(T23:AI23,"&gt;=3")</f>
        <v>0</v>
      </c>
      <c r="AK23" s="9">
        <f>COUNTIF(T23:AI23,"&gt;=25")</f>
        <v>0</v>
      </c>
      <c r="AL23">
        <v>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 s="11">
        <v>13</v>
      </c>
      <c r="AU23">
        <v>0</v>
      </c>
      <c r="AV23">
        <v>0</v>
      </c>
      <c r="AW23">
        <v>0</v>
      </c>
      <c r="AX23">
        <v>2</v>
      </c>
      <c r="AY23">
        <v>0</v>
      </c>
      <c r="AZ23">
        <v>0</v>
      </c>
      <c r="BA23" s="9">
        <f>COUNTIF(AL23:AZ23,"&gt;=3")</f>
        <v>1</v>
      </c>
      <c r="BB23" s="9">
        <f>COUNTIF(AL23:AZ23,"&gt;=25")</f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 s="9">
        <f>COUNTIF(BB23:BP23,"&gt;=3")</f>
        <v>0</v>
      </c>
      <c r="BR23" s="9">
        <f>COUNTIF(BB23:BP23,"&gt;=25")</f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 s="8">
        <v>0</v>
      </c>
      <c r="CF23" s="8">
        <v>0</v>
      </c>
      <c r="CH23" s="9">
        <f>COUNTIF(BS23:CG23,"&gt;=3")</f>
        <v>0</v>
      </c>
      <c r="CI23" s="9">
        <f>COUNTIF(BS23:CG23,"&gt;=25")</f>
        <v>0</v>
      </c>
      <c r="CL23" s="4">
        <v>0</v>
      </c>
      <c r="CM23" s="4">
        <v>0</v>
      </c>
      <c r="CN23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Z23" s="9">
        <f>COUNTIF(CJ23:CY23,"&gt;=3")</f>
        <v>0</v>
      </c>
      <c r="DA23" s="9">
        <f>COUNTIF(CJ23:CY23,"&gt;=25")</f>
        <v>0</v>
      </c>
      <c r="DB23" s="8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9">
        <f>COUNTIF(DB23:DP23,"&gt;=3")</f>
        <v>0</v>
      </c>
      <c r="DR23" s="9">
        <f>COUNTIF(DB23:DP23,"&gt;=25")</f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  <c r="ED23" s="4">
        <v>0</v>
      </c>
      <c r="EE23" s="4">
        <v>0</v>
      </c>
      <c r="EF23" s="4">
        <v>2</v>
      </c>
      <c r="EG23" s="4">
        <v>0</v>
      </c>
      <c r="EH23" s="9"/>
      <c r="EI23" s="9"/>
      <c r="EJ23" s="4">
        <v>0</v>
      </c>
      <c r="EK23" s="4">
        <v>4</v>
      </c>
      <c r="EL23" s="4">
        <v>2</v>
      </c>
      <c r="EM23" s="4">
        <v>0</v>
      </c>
      <c r="EO23" s="4">
        <v>0</v>
      </c>
      <c r="EP23" s="4">
        <v>0</v>
      </c>
      <c r="EQ23" s="4">
        <v>0</v>
      </c>
      <c r="EU23">
        <v>0</v>
      </c>
      <c r="EV23">
        <v>0</v>
      </c>
      <c r="EW23">
        <v>0</v>
      </c>
      <c r="FA23">
        <v>0</v>
      </c>
      <c r="FB23">
        <v>0</v>
      </c>
      <c r="FC23">
        <v>0</v>
      </c>
      <c r="FD23">
        <v>0</v>
      </c>
      <c r="FE23">
        <v>6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S23">
        <v>0</v>
      </c>
      <c r="FT23">
        <v>0</v>
      </c>
      <c r="FU23">
        <v>0</v>
      </c>
      <c r="FV23">
        <v>0</v>
      </c>
      <c r="FW23">
        <v>7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1</v>
      </c>
      <c r="GF23">
        <v>0</v>
      </c>
      <c r="GG23">
        <v>0</v>
      </c>
      <c r="GH23">
        <v>0</v>
      </c>
      <c r="GI23">
        <v>32</v>
      </c>
      <c r="GJ23">
        <v>2</v>
      </c>
      <c r="GK23">
        <v>0</v>
      </c>
      <c r="GL23">
        <v>2</v>
      </c>
      <c r="GM23">
        <v>1</v>
      </c>
      <c r="GN23">
        <v>0</v>
      </c>
      <c r="GO23">
        <v>0</v>
      </c>
      <c r="GP23" s="4">
        <v>0</v>
      </c>
      <c r="GQ23" s="4">
        <v>0</v>
      </c>
      <c r="GR23" s="4">
        <v>0</v>
      </c>
      <c r="GS23" s="4">
        <v>0</v>
      </c>
      <c r="GT23" s="4">
        <v>14</v>
      </c>
      <c r="GU23" s="4">
        <v>0</v>
      </c>
      <c r="GV23" s="4">
        <v>0</v>
      </c>
    </row>
    <row r="24" spans="1:139" ht="12.75">
      <c r="A24" s="4"/>
      <c r="R24" s="3">
        <f>AVERAGE(R20:R23)</f>
        <v>0</v>
      </c>
      <c r="S24" s="20">
        <f>R24/15</f>
        <v>0</v>
      </c>
      <c r="AJ24" s="3">
        <f>AVERAGE(AJ20:AJ23)</f>
        <v>0</v>
      </c>
      <c r="AK24" s="20">
        <f>AJ24/16</f>
        <v>0</v>
      </c>
      <c r="BA24" s="3">
        <f>AVERAGE(BA20:BA23)</f>
        <v>1</v>
      </c>
      <c r="BB24" s="20">
        <f>BA24/15</f>
        <v>0.06666666666666667</v>
      </c>
      <c r="BQ24" s="3">
        <f>AVERAGE(BQ20:BQ23)</f>
        <v>0</v>
      </c>
      <c r="BR24" s="20">
        <f>BQ24/15</f>
        <v>0</v>
      </c>
      <c r="CH24" s="3">
        <f>AVERAGE(CH20:CH23)</f>
        <v>0.5</v>
      </c>
      <c r="CI24" s="20">
        <f>CH24/15</f>
        <v>0.03333333333333333</v>
      </c>
      <c r="CZ24" s="3">
        <f>AVERAGE(CZ20:CZ23)</f>
        <v>0.5</v>
      </c>
      <c r="DA24" s="20">
        <f>CZ24/16</f>
        <v>0.03125</v>
      </c>
      <c r="DQ24" s="3">
        <f>AVERAGE(DQ20:DQ23)</f>
        <v>0.5</v>
      </c>
      <c r="DR24" s="20">
        <f>DQ24/15</f>
        <v>0.03333333333333333</v>
      </c>
      <c r="EA24" s="4"/>
      <c r="EC24" s="4"/>
      <c r="ED24" s="4"/>
      <c r="EE24" s="4"/>
      <c r="EF24" s="4"/>
      <c r="EG24" s="4"/>
      <c r="EH24" s="3">
        <f>AVERAGE(EH20:EH23)</f>
        <v>0</v>
      </c>
      <c r="EI24" s="20">
        <f>EH24/15</f>
        <v>0</v>
      </c>
    </row>
    <row r="25" spans="1:139" ht="12.75">
      <c r="A25" s="4"/>
      <c r="EA25" s="4"/>
      <c r="EC25" s="4"/>
      <c r="ED25" s="4"/>
      <c r="EE25" s="4"/>
      <c r="EF25" s="4"/>
      <c r="EG25" s="4"/>
      <c r="EH25" s="4"/>
      <c r="EI25" s="4"/>
    </row>
    <row r="26" spans="36:174" ht="12.75">
      <c r="AJ26" s="4"/>
      <c r="AK26" s="21"/>
      <c r="BA26" s="4"/>
      <c r="BB26" s="21"/>
      <c r="BQ26" s="4"/>
      <c r="BR26" s="21"/>
      <c r="DJ26" t="s">
        <v>14</v>
      </c>
      <c r="DO26" t="s">
        <v>15</v>
      </c>
      <c r="EF26" t="s">
        <v>16</v>
      </c>
      <c r="FQ26" s="3" t="e">
        <f>AVERAGE(FQ20:FQ22)</f>
        <v>#DIV/0!</v>
      </c>
      <c r="FR26" s="20" t="e">
        <f>FQ26/16</f>
        <v>#DIV/0!</v>
      </c>
    </row>
    <row r="27" spans="4:118" ht="12.75">
      <c r="D27" t="s">
        <v>14</v>
      </c>
      <c r="I27" t="s">
        <v>15</v>
      </c>
      <c r="V27" s="19" t="s">
        <v>16</v>
      </c>
      <c r="AO27" t="s">
        <v>14</v>
      </c>
      <c r="AT27" t="s">
        <v>15</v>
      </c>
      <c r="BG27" t="s">
        <v>16</v>
      </c>
      <c r="DJ27" s="11" t="s">
        <v>17</v>
      </c>
      <c r="DK27" s="11"/>
      <c r="DL27" s="11"/>
      <c r="DN27" t="s">
        <v>29</v>
      </c>
    </row>
    <row r="28" spans="78:159" ht="12.75">
      <c r="BZ28" t="s">
        <v>14</v>
      </c>
      <c r="CE28" t="s">
        <v>15</v>
      </c>
      <c r="CR28" t="s">
        <v>16</v>
      </c>
      <c r="DJ28" s="12" t="s">
        <v>19</v>
      </c>
      <c r="DK28" s="12"/>
      <c r="DL28" s="12"/>
      <c r="DN28" t="s">
        <v>30</v>
      </c>
      <c r="FC28" t="s">
        <v>16</v>
      </c>
    </row>
    <row r="29" spans="4:118" ht="12.75">
      <c r="D29" s="11" t="s">
        <v>17</v>
      </c>
      <c r="E29" s="11"/>
      <c r="F29" s="11"/>
      <c r="H29" t="s">
        <v>18</v>
      </c>
      <c r="AO29" s="11" t="s">
        <v>17</v>
      </c>
      <c r="AP29" s="11"/>
      <c r="AQ29" s="11"/>
      <c r="AS29" t="s">
        <v>18</v>
      </c>
      <c r="DJ29" s="13" t="s">
        <v>20</v>
      </c>
      <c r="DK29" s="13"/>
      <c r="DL29" s="13"/>
      <c r="DN29" t="s">
        <v>25</v>
      </c>
    </row>
    <row r="30" spans="4:153" ht="12.75">
      <c r="D30" s="12" t="s">
        <v>19</v>
      </c>
      <c r="E30" s="12"/>
      <c r="F30" s="12"/>
      <c r="H30" t="s">
        <v>26</v>
      </c>
      <c r="AO30" s="12" t="s">
        <v>19</v>
      </c>
      <c r="AP30" s="12"/>
      <c r="AQ30" s="12"/>
      <c r="AS30" t="s">
        <v>26</v>
      </c>
      <c r="BZ30" s="11" t="s">
        <v>17</v>
      </c>
      <c r="CA30" s="11"/>
      <c r="CB30" s="11"/>
      <c r="CD30" t="s">
        <v>18</v>
      </c>
      <c r="ES30" s="11" t="s">
        <v>17</v>
      </c>
      <c r="ET30" s="11"/>
      <c r="EU30" s="11"/>
      <c r="EW30" t="s">
        <v>18</v>
      </c>
    </row>
    <row r="31" spans="4:153" ht="12.75">
      <c r="D31" s="13" t="s">
        <v>20</v>
      </c>
      <c r="E31" s="13"/>
      <c r="F31" s="13"/>
      <c r="H31" t="s">
        <v>25</v>
      </c>
      <c r="AO31" s="13" t="s">
        <v>20</v>
      </c>
      <c r="AP31" s="13"/>
      <c r="AQ31" s="13"/>
      <c r="AS31" t="s">
        <v>25</v>
      </c>
      <c r="BZ31" s="12" t="s">
        <v>19</v>
      </c>
      <c r="CA31" s="12"/>
      <c r="CB31" s="12"/>
      <c r="CD31" t="s">
        <v>26</v>
      </c>
      <c r="DJ31" s="9" t="s">
        <v>21</v>
      </c>
      <c r="DK31" s="9"/>
      <c r="DL31" s="9"/>
      <c r="DN31" t="s">
        <v>22</v>
      </c>
      <c r="ES31" s="12" t="s">
        <v>19</v>
      </c>
      <c r="ET31" s="12"/>
      <c r="EU31" s="12"/>
      <c r="EW31" t="s">
        <v>26</v>
      </c>
    </row>
    <row r="32" spans="78:153" ht="12.75">
      <c r="BZ32" s="13" t="s">
        <v>20</v>
      </c>
      <c r="CA32" s="13"/>
      <c r="CB32" s="13"/>
      <c r="CD32" t="s">
        <v>25</v>
      </c>
      <c r="DJ32" s="9" t="s">
        <v>23</v>
      </c>
      <c r="DK32" s="9"/>
      <c r="DL32" s="9"/>
      <c r="DN32" t="s">
        <v>24</v>
      </c>
      <c r="ES32" s="13" t="s">
        <v>20</v>
      </c>
      <c r="ET32" s="13"/>
      <c r="EU32" s="13"/>
      <c r="EW32" t="s">
        <v>25</v>
      </c>
    </row>
    <row r="33" spans="4:45" ht="12.75">
      <c r="D33" s="9" t="s">
        <v>21</v>
      </c>
      <c r="E33" s="9"/>
      <c r="F33" s="9"/>
      <c r="H33" t="s">
        <v>22</v>
      </c>
      <c r="AO33" s="9" t="s">
        <v>21</v>
      </c>
      <c r="AP33" s="9"/>
      <c r="AQ33" s="9"/>
      <c r="AS33" t="s">
        <v>22</v>
      </c>
    </row>
    <row r="34" spans="4:153" ht="12.75">
      <c r="D34" s="9" t="s">
        <v>23</v>
      </c>
      <c r="E34" s="9"/>
      <c r="F34" s="9"/>
      <c r="H34" t="s">
        <v>24</v>
      </c>
      <c r="AO34" s="9" t="s">
        <v>23</v>
      </c>
      <c r="AP34" s="9"/>
      <c r="AQ34" s="9"/>
      <c r="AS34" t="s">
        <v>24</v>
      </c>
      <c r="BZ34" s="9" t="s">
        <v>21</v>
      </c>
      <c r="CA34" s="9"/>
      <c r="CB34" s="9"/>
      <c r="CD34" t="s">
        <v>22</v>
      </c>
      <c r="ES34" s="9" t="s">
        <v>21</v>
      </c>
      <c r="ET34" s="9"/>
      <c r="EU34" s="9"/>
      <c r="EW34" t="s">
        <v>22</v>
      </c>
    </row>
    <row r="35" spans="78:153" ht="12.75">
      <c r="BZ35" s="9" t="s">
        <v>23</v>
      </c>
      <c r="CA35" s="9"/>
      <c r="CB35" s="9"/>
      <c r="CD35" t="s">
        <v>24</v>
      </c>
      <c r="ES35" s="9" t="s">
        <v>23</v>
      </c>
      <c r="ET35" s="9"/>
      <c r="EU35" s="9"/>
      <c r="EW35" t="s">
        <v>24</v>
      </c>
    </row>
    <row r="37" ht="12.75">
      <c r="EA37">
        <v>0</v>
      </c>
    </row>
  </sheetData>
  <autoFilter ref="A4:B17"/>
  <conditionalFormatting sqref="EY20:EZ21 FQ20:FR21 EO23:EQ23 FO5:FP21 DW22:EA25 DF11:DF21 DS5:EG21 DS22:DS25 DG5:DP21 DF5:DF9 EJ5:EX21 EC22:EG25 CP5:CY21 CO5:CO15 CO17:CO21 CJ5:CN21 DB5:DE21 CX22:CY22 BY22 CJ22 CL22:CV22 DC22:DF22 AL5:AZ21 CA22:CG22 C5:Q21 T5:AI21 BC5:BP21 BS5:CG21 CE23:CF23 CL23:CM23 CO23:CX23 DB23:DP23 DT23:DV23 EB23 EJ23:EM23 FA5:FM21 FN5:FN7 FN9:FN21 FX22 FS5:FX21 FY5:FY20 FV23:FZ23 FZ5:IV21 GB23:GV23">
    <cfRule type="cellIs" priority="1" dxfId="0" operator="between" stopIfTrue="1">
      <formula>5</formula>
      <formula>19.9</formula>
    </cfRule>
    <cfRule type="cellIs" priority="2" dxfId="1" operator="between" stopIfTrue="1">
      <formula>20</formula>
      <formula>49.9</formula>
    </cfRule>
    <cfRule type="cellIs" priority="3" dxfId="2" operator="greaterThanOrEqual" stopIfTrue="1">
      <formula>50</formula>
    </cfRule>
  </conditionalFormatting>
  <hyperlinks>
    <hyperlink ref="V27" r:id="rId1" display="www.mfd.gov.np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Training und 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A.de Ruiter</dc:creator>
  <cp:keywords/>
  <dc:description/>
  <cp:lastModifiedBy>A.de Ruiter</cp:lastModifiedBy>
  <dcterms:created xsi:type="dcterms:W3CDTF">2009-10-10T06:55:03Z</dcterms:created>
  <dcterms:modified xsi:type="dcterms:W3CDTF">2010-07-11T07:55:26Z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